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dphp28\Desktop\"/>
    </mc:Choice>
  </mc:AlternateContent>
  <xr:revisionPtr revIDLastSave="0" documentId="11_99AB27701A4AB365076C06A8FFDF56F0357FE1A3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A19-A20 TIMETABLE" sheetId="1" r:id="rId1"/>
    <sheet name="A19-A20 WEB" sheetId="6" state="hidden" r:id="rId2"/>
    <sheet name="TRACKING1" sheetId="4" state="hidden" r:id="rId3"/>
    <sheet name="TRACKING2" sheetId="5" state="hidden" r:id="rId4"/>
    <sheet name="TERMS" sheetId="8" state="hidden" r:id="rId5"/>
    <sheet name="TRAINER SEARCH" sheetId="10" r:id="rId6"/>
  </sheets>
  <definedNames>
    <definedName name="_xlnm._FilterDatabase" localSheetId="0" hidden="1">'A19-A20 TIMETABLE'!$B$2:$C$24</definedName>
    <definedName name="_xlnm._FilterDatabase" localSheetId="1" hidden="1">'A19-A20 WEB'!$B$2:$C$13</definedName>
    <definedName name="_xlnm._FilterDatabase" localSheetId="4" hidden="1">TERMS!#REF!</definedName>
    <definedName name="_xlnm._FilterDatabase" localSheetId="2" hidden="1">TRACKING1!$B$3:$C$87</definedName>
    <definedName name="_xlnm.Print_Area" localSheetId="0">'A19-A20 TIMETABLE'!$D$1:$BD$24</definedName>
    <definedName name="_xlnm.Print_Area" localSheetId="1">'A19-A20 WEB'!$E$1:$AZ$13</definedName>
    <definedName name="_xlnm.Print_Area" localSheetId="2">TRACKING1!$A$1:$CI$87</definedName>
    <definedName name="_xlnm.Print_Titles" localSheetId="0">'A19-A20 TIMETABLE'!$B:$C</definedName>
    <definedName name="_xlnm.Print_Titles" localSheetId="1">'A19-A20 WEB'!$B:$C</definedName>
    <definedName name="_xlnm.Print_Titles" localSheetId="2">TRACKING1!$B:$C,TRACKING1!$2:$3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4" l="1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D84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86" i="4"/>
  <c r="D79" i="4"/>
  <c r="D78" i="4"/>
  <c r="D74" i="4"/>
  <c r="D68" i="4"/>
  <c r="D63" i="4"/>
  <c r="D59" i="4"/>
  <c r="D52" i="4"/>
  <c r="D44" i="4"/>
  <c r="D37" i="4"/>
  <c r="D30" i="4"/>
  <c r="D27" i="4"/>
  <c r="BC1" i="8"/>
  <c r="C1" i="8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AT26" i="5"/>
  <c r="AS26" i="5"/>
  <c r="AT25" i="5"/>
  <c r="AS25" i="5"/>
  <c r="AT24" i="5"/>
  <c r="AS24" i="5"/>
  <c r="AT23" i="5"/>
  <c r="AS23" i="5"/>
  <c r="AT22" i="5"/>
  <c r="AS22" i="5"/>
  <c r="AT21" i="5"/>
  <c r="AS21" i="5"/>
  <c r="AT20" i="5"/>
  <c r="AS20" i="5"/>
  <c r="AT19" i="5"/>
  <c r="AS19" i="5"/>
  <c r="AT18" i="5"/>
  <c r="AS18" i="5"/>
  <c r="AT17" i="5"/>
  <c r="AS17" i="5"/>
  <c r="CG4" i="5"/>
  <c r="CH4" i="5"/>
  <c r="CI4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AT13" i="5"/>
  <c r="AS13" i="5"/>
  <c r="AT12" i="5"/>
  <c r="AS12" i="5"/>
  <c r="AT11" i="5"/>
  <c r="AS11" i="5"/>
  <c r="AT10" i="5"/>
  <c r="AS10" i="5"/>
  <c r="AT9" i="5"/>
  <c r="AS9" i="5"/>
  <c r="AT8" i="5"/>
  <c r="AS8" i="5"/>
  <c r="AT7" i="5"/>
  <c r="AS7" i="5"/>
  <c r="AT6" i="5"/>
  <c r="AS6" i="5"/>
  <c r="AT5" i="5"/>
  <c r="AS5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AT4" i="5"/>
  <c r="AS4" i="5"/>
  <c r="AU2" i="5"/>
  <c r="AU4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AU2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BC3" i="6"/>
  <c r="BD3" i="6"/>
  <c r="BC13" i="8" s="1"/>
  <c r="BC2" i="8" s="1"/>
  <c r="BE3" i="6"/>
  <c r="BD13" i="8" s="1"/>
  <c r="BD2" i="8" s="1"/>
  <c r="BF3" i="6"/>
  <c r="BE13" i="8" s="1"/>
  <c r="BE2" i="8" s="1"/>
  <c r="BG3" i="6"/>
  <c r="BF13" i="8" s="1"/>
  <c r="BF2" i="8" s="1"/>
  <c r="BH3" i="6"/>
  <c r="BG13" i="8" s="1"/>
  <c r="BG2" i="8" s="1"/>
  <c r="BI3" i="6"/>
  <c r="BH13" i="8" s="1"/>
  <c r="BH2" i="8" s="1"/>
  <c r="BJ3" i="6"/>
  <c r="BI13" i="8" s="1"/>
  <c r="BI2" i="8" s="1"/>
  <c r="BK3" i="6"/>
  <c r="BJ13" i="8" s="1"/>
  <c r="BJ2" i="8" s="1"/>
  <c r="BL3" i="6"/>
  <c r="BK13" i="8" s="1"/>
  <c r="BK2" i="8" s="1"/>
  <c r="BM3" i="6"/>
  <c r="BL13" i="8" s="1"/>
  <c r="BL2" i="8" s="1"/>
  <c r="BN3" i="6"/>
  <c r="BM13" i="8" s="1"/>
  <c r="BM2" i="8" s="1"/>
  <c r="BO3" i="6"/>
  <c r="BN13" i="8" s="1"/>
  <c r="BN2" i="8" s="1"/>
  <c r="BP3" i="6"/>
  <c r="BO13" i="8" s="1"/>
  <c r="BO2" i="8" s="1"/>
  <c r="BQ3" i="6"/>
  <c r="BP13" i="8" s="1"/>
  <c r="BP2" i="8" s="1"/>
  <c r="BR3" i="6"/>
  <c r="BQ13" i="8" s="1"/>
  <c r="BQ2" i="8" s="1"/>
  <c r="BS3" i="6"/>
  <c r="BR13" i="8" s="1"/>
  <c r="BR2" i="8" s="1"/>
  <c r="BT3" i="6"/>
  <c r="BS13" i="8" s="1"/>
  <c r="BS2" i="8" s="1"/>
  <c r="BU3" i="6"/>
  <c r="BT13" i="8" s="1"/>
  <c r="BT2" i="8" s="1"/>
  <c r="BV3" i="6"/>
  <c r="BU13" i="8" s="1"/>
  <c r="BU2" i="8" s="1"/>
  <c r="BW3" i="6"/>
  <c r="BV13" i="8" s="1"/>
  <c r="BV2" i="8" s="1"/>
  <c r="BX3" i="6"/>
  <c r="BW13" i="8" s="1"/>
  <c r="BW2" i="8" s="1"/>
  <c r="BY3" i="6"/>
  <c r="BX13" i="8" s="1"/>
  <c r="BX2" i="8" s="1"/>
  <c r="BZ3" i="6"/>
  <c r="BY13" i="8" s="1"/>
  <c r="BY2" i="8" s="1"/>
  <c r="CA3" i="6"/>
  <c r="BZ13" i="8" s="1"/>
  <c r="BZ2" i="8" s="1"/>
  <c r="CB3" i="6"/>
  <c r="CA13" i="8" s="1"/>
  <c r="CA2" i="8" s="1"/>
  <c r="CC3" i="6"/>
  <c r="CB13" i="8" s="1"/>
  <c r="CB2" i="8" s="1"/>
  <c r="CD3" i="6"/>
  <c r="CC13" i="8" s="1"/>
  <c r="CC2" i="8" s="1"/>
  <c r="CE3" i="6"/>
  <c r="CD13" i="8" s="1"/>
  <c r="CD2" i="8" s="1"/>
  <c r="CF3" i="6"/>
  <c r="CE13" i="8" s="1"/>
  <c r="CE2" i="8" s="1"/>
  <c r="CG3" i="6"/>
  <c r="CF13" i="8" s="1"/>
  <c r="CF2" i="8" s="1"/>
  <c r="CH3" i="6"/>
  <c r="CG13" i="8" s="1"/>
  <c r="CG2" i="8" s="1"/>
  <c r="CI3" i="6"/>
  <c r="CH13" i="8" s="1"/>
  <c r="CH2" i="8" s="1"/>
  <c r="CJ3" i="6"/>
  <c r="CI13" i="8" s="1"/>
  <c r="CI2" i="8" s="1"/>
  <c r="CK3" i="6"/>
  <c r="CJ13" i="8" s="1"/>
  <c r="CJ2" i="8" s="1"/>
  <c r="CL3" i="6"/>
  <c r="CK13" i="8" s="1"/>
  <c r="CK2" i="8" s="1"/>
  <c r="CM3" i="6"/>
  <c r="CL13" i="8" s="1"/>
  <c r="CL2" i="8" s="1"/>
  <c r="CN3" i="6"/>
  <c r="CM13" i="8" s="1"/>
  <c r="CM2" i="8" s="1"/>
  <c r="CO3" i="6"/>
  <c r="CN13" i="8" s="1"/>
  <c r="CN2" i="8" s="1"/>
  <c r="CP3" i="6"/>
  <c r="CO13" i="8" s="1"/>
  <c r="CO2" i="8" s="1"/>
  <c r="CQ3" i="6"/>
  <c r="CP13" i="8" s="1"/>
  <c r="CP2" i="8" s="1"/>
  <c r="CR3" i="6"/>
  <c r="CQ13" i="8" s="1"/>
  <c r="CQ2" i="8" s="1"/>
  <c r="BC4" i="6"/>
  <c r="BD4" i="6"/>
  <c r="BC14" i="8" s="1"/>
  <c r="BC3" i="8" s="1"/>
  <c r="BE4" i="6"/>
  <c r="BD14" i="8" s="1"/>
  <c r="BD3" i="8" s="1"/>
  <c r="BF4" i="6"/>
  <c r="BE14" i="8" s="1"/>
  <c r="BE3" i="8" s="1"/>
  <c r="BG4" i="6"/>
  <c r="BF14" i="8" s="1"/>
  <c r="BF3" i="8" s="1"/>
  <c r="BH4" i="6"/>
  <c r="BG14" i="8" s="1"/>
  <c r="BG3" i="8" s="1"/>
  <c r="BI4" i="6"/>
  <c r="BH14" i="8" s="1"/>
  <c r="BH3" i="8" s="1"/>
  <c r="BJ4" i="6"/>
  <c r="BI14" i="8" s="1"/>
  <c r="BI3" i="8" s="1"/>
  <c r="BK4" i="6"/>
  <c r="BJ14" i="8" s="1"/>
  <c r="BJ3" i="8" s="1"/>
  <c r="BL4" i="6"/>
  <c r="BK14" i="8" s="1"/>
  <c r="BK3" i="8" s="1"/>
  <c r="BM4" i="6"/>
  <c r="BL14" i="8" s="1"/>
  <c r="BL3" i="8" s="1"/>
  <c r="BN4" i="6"/>
  <c r="BM14" i="8" s="1"/>
  <c r="BM3" i="8" s="1"/>
  <c r="BO4" i="6"/>
  <c r="BN14" i="8" s="1"/>
  <c r="BN3" i="8" s="1"/>
  <c r="BP4" i="6"/>
  <c r="BO14" i="8" s="1"/>
  <c r="BO3" i="8" s="1"/>
  <c r="BQ4" i="6"/>
  <c r="BP14" i="8" s="1"/>
  <c r="BP3" i="8" s="1"/>
  <c r="BR4" i="6"/>
  <c r="BQ14" i="8" s="1"/>
  <c r="BQ3" i="8" s="1"/>
  <c r="BS4" i="6"/>
  <c r="BR14" i="8" s="1"/>
  <c r="BR3" i="8" s="1"/>
  <c r="BT4" i="6"/>
  <c r="BS14" i="8" s="1"/>
  <c r="BS3" i="8" s="1"/>
  <c r="BU4" i="6"/>
  <c r="BT14" i="8" s="1"/>
  <c r="BT3" i="8" s="1"/>
  <c r="BV4" i="6"/>
  <c r="BU14" i="8" s="1"/>
  <c r="BU3" i="8" s="1"/>
  <c r="BW4" i="6"/>
  <c r="BV14" i="8" s="1"/>
  <c r="BV3" i="8" s="1"/>
  <c r="BX4" i="6"/>
  <c r="BW14" i="8" s="1"/>
  <c r="BW3" i="8" s="1"/>
  <c r="BY4" i="6"/>
  <c r="BX14" i="8" s="1"/>
  <c r="BX3" i="8" s="1"/>
  <c r="BZ4" i="6"/>
  <c r="BY14" i="8" s="1"/>
  <c r="BY3" i="8" s="1"/>
  <c r="CA4" i="6"/>
  <c r="BZ14" i="8" s="1"/>
  <c r="BZ3" i="8" s="1"/>
  <c r="CB4" i="6"/>
  <c r="CA14" i="8" s="1"/>
  <c r="CA3" i="8" s="1"/>
  <c r="CC4" i="6"/>
  <c r="CB14" i="8" s="1"/>
  <c r="CB3" i="8" s="1"/>
  <c r="CD4" i="6"/>
  <c r="CC14" i="8" s="1"/>
  <c r="CC3" i="8" s="1"/>
  <c r="CE4" i="6"/>
  <c r="CD14" i="8" s="1"/>
  <c r="CD3" i="8" s="1"/>
  <c r="CF4" i="6"/>
  <c r="CE14" i="8" s="1"/>
  <c r="CE3" i="8" s="1"/>
  <c r="CG4" i="6"/>
  <c r="CF14" i="8" s="1"/>
  <c r="CF3" i="8" s="1"/>
  <c r="CH4" i="6"/>
  <c r="CG14" i="8" s="1"/>
  <c r="CG3" i="8" s="1"/>
  <c r="CI4" i="6"/>
  <c r="CH14" i="8" s="1"/>
  <c r="CH3" i="8" s="1"/>
  <c r="CJ4" i="6"/>
  <c r="CI14" i="8" s="1"/>
  <c r="CI3" i="8" s="1"/>
  <c r="CK4" i="6"/>
  <c r="CJ14" i="8" s="1"/>
  <c r="CJ3" i="8" s="1"/>
  <c r="CL4" i="6"/>
  <c r="CK14" i="8" s="1"/>
  <c r="CK3" i="8" s="1"/>
  <c r="CM4" i="6"/>
  <c r="CL14" i="8" s="1"/>
  <c r="CL3" i="8" s="1"/>
  <c r="CN4" i="6"/>
  <c r="CM14" i="8" s="1"/>
  <c r="CM3" i="8" s="1"/>
  <c r="CO4" i="6"/>
  <c r="CN14" i="8" s="1"/>
  <c r="CN3" i="8" s="1"/>
  <c r="CP4" i="6"/>
  <c r="CO14" i="8" s="1"/>
  <c r="CO3" i="8" s="1"/>
  <c r="CQ4" i="6"/>
  <c r="CP14" i="8" s="1"/>
  <c r="CP3" i="8" s="1"/>
  <c r="CR4" i="6"/>
  <c r="CQ14" i="8" s="1"/>
  <c r="CQ3" i="8" s="1"/>
  <c r="BC5" i="6"/>
  <c r="BD5" i="6"/>
  <c r="BC15" i="8" s="1"/>
  <c r="BC4" i="8" s="1"/>
  <c r="BE5" i="6"/>
  <c r="BD15" i="8" s="1"/>
  <c r="BD4" i="8" s="1"/>
  <c r="BF5" i="6"/>
  <c r="BE15" i="8" s="1"/>
  <c r="BE4" i="8" s="1"/>
  <c r="BG5" i="6"/>
  <c r="BF15" i="8" s="1"/>
  <c r="BF4" i="8" s="1"/>
  <c r="BH5" i="6"/>
  <c r="BG15" i="8" s="1"/>
  <c r="BG4" i="8" s="1"/>
  <c r="BI5" i="6"/>
  <c r="BH15" i="8" s="1"/>
  <c r="BH4" i="8" s="1"/>
  <c r="BJ5" i="6"/>
  <c r="BI15" i="8" s="1"/>
  <c r="BI4" i="8" s="1"/>
  <c r="BK5" i="6"/>
  <c r="BJ15" i="8" s="1"/>
  <c r="BJ4" i="8" s="1"/>
  <c r="BL5" i="6"/>
  <c r="BK15" i="8" s="1"/>
  <c r="BK4" i="8" s="1"/>
  <c r="BM5" i="6"/>
  <c r="BL15" i="8" s="1"/>
  <c r="BL4" i="8" s="1"/>
  <c r="BN5" i="6"/>
  <c r="BM15" i="8" s="1"/>
  <c r="BM4" i="8" s="1"/>
  <c r="BO5" i="6"/>
  <c r="BN15" i="8" s="1"/>
  <c r="BN4" i="8" s="1"/>
  <c r="BP5" i="6"/>
  <c r="BO15" i="8" s="1"/>
  <c r="BO4" i="8" s="1"/>
  <c r="BQ5" i="6"/>
  <c r="BP15" i="8" s="1"/>
  <c r="BP4" i="8" s="1"/>
  <c r="BR5" i="6"/>
  <c r="BQ15" i="8" s="1"/>
  <c r="BQ4" i="8" s="1"/>
  <c r="BS5" i="6"/>
  <c r="BR15" i="8" s="1"/>
  <c r="BR4" i="8" s="1"/>
  <c r="BT5" i="6"/>
  <c r="BS15" i="8" s="1"/>
  <c r="BS4" i="8" s="1"/>
  <c r="BU5" i="6"/>
  <c r="BT15" i="8" s="1"/>
  <c r="BT4" i="8" s="1"/>
  <c r="BV5" i="6"/>
  <c r="BU15" i="8" s="1"/>
  <c r="BU4" i="8" s="1"/>
  <c r="BW5" i="6"/>
  <c r="BV15" i="8" s="1"/>
  <c r="BV4" i="8" s="1"/>
  <c r="BX5" i="6"/>
  <c r="BW15" i="8" s="1"/>
  <c r="BW4" i="8" s="1"/>
  <c r="BY5" i="6"/>
  <c r="BX15" i="8" s="1"/>
  <c r="BX4" i="8" s="1"/>
  <c r="BZ5" i="6"/>
  <c r="BY15" i="8" s="1"/>
  <c r="BY4" i="8" s="1"/>
  <c r="CA5" i="6"/>
  <c r="BZ15" i="8" s="1"/>
  <c r="BZ4" i="8" s="1"/>
  <c r="CB5" i="6"/>
  <c r="CA15" i="8" s="1"/>
  <c r="CA4" i="8" s="1"/>
  <c r="CC5" i="6"/>
  <c r="CB15" i="8" s="1"/>
  <c r="CB4" i="8" s="1"/>
  <c r="CD5" i="6"/>
  <c r="CC15" i="8" s="1"/>
  <c r="CC4" i="8" s="1"/>
  <c r="CE5" i="6"/>
  <c r="CD15" i="8" s="1"/>
  <c r="CD4" i="8" s="1"/>
  <c r="CF5" i="6"/>
  <c r="CE15" i="8" s="1"/>
  <c r="CE4" i="8" s="1"/>
  <c r="CG5" i="6"/>
  <c r="CF15" i="8" s="1"/>
  <c r="CF4" i="8" s="1"/>
  <c r="CH5" i="6"/>
  <c r="CG15" i="8" s="1"/>
  <c r="CG4" i="8" s="1"/>
  <c r="CI5" i="6"/>
  <c r="CH15" i="8" s="1"/>
  <c r="CH4" i="8" s="1"/>
  <c r="CJ5" i="6"/>
  <c r="CI15" i="8" s="1"/>
  <c r="CI4" i="8" s="1"/>
  <c r="CK5" i="6"/>
  <c r="CJ15" i="8" s="1"/>
  <c r="CJ4" i="8" s="1"/>
  <c r="CL5" i="6"/>
  <c r="CK15" i="8" s="1"/>
  <c r="CK4" i="8" s="1"/>
  <c r="CM5" i="6"/>
  <c r="CL15" i="8" s="1"/>
  <c r="CL4" i="8" s="1"/>
  <c r="CN5" i="6"/>
  <c r="CM15" i="8" s="1"/>
  <c r="CM4" i="8" s="1"/>
  <c r="CO5" i="6"/>
  <c r="CN15" i="8" s="1"/>
  <c r="CN4" i="8" s="1"/>
  <c r="CP5" i="6"/>
  <c r="CO15" i="8" s="1"/>
  <c r="CO4" i="8" s="1"/>
  <c r="CQ5" i="6"/>
  <c r="CP15" i="8" s="1"/>
  <c r="CP4" i="8" s="1"/>
  <c r="CR5" i="6"/>
  <c r="CQ15" i="8" s="1"/>
  <c r="CQ4" i="8" s="1"/>
  <c r="BC6" i="6"/>
  <c r="BD6" i="6"/>
  <c r="BC16" i="8" s="1"/>
  <c r="BC5" i="8" s="1"/>
  <c r="BE6" i="6"/>
  <c r="BD16" i="8" s="1"/>
  <c r="BD5" i="8" s="1"/>
  <c r="BF6" i="6"/>
  <c r="BE16" i="8" s="1"/>
  <c r="BE5" i="8" s="1"/>
  <c r="BG6" i="6"/>
  <c r="BF16" i="8" s="1"/>
  <c r="BF5" i="8" s="1"/>
  <c r="BH6" i="6"/>
  <c r="BG16" i="8" s="1"/>
  <c r="BG5" i="8" s="1"/>
  <c r="BI6" i="6"/>
  <c r="BH16" i="8" s="1"/>
  <c r="BH5" i="8" s="1"/>
  <c r="BJ6" i="6"/>
  <c r="BI16" i="8" s="1"/>
  <c r="BI5" i="8" s="1"/>
  <c r="BK6" i="6"/>
  <c r="BJ16" i="8" s="1"/>
  <c r="BJ5" i="8" s="1"/>
  <c r="BL6" i="6"/>
  <c r="BK16" i="8" s="1"/>
  <c r="BK5" i="8" s="1"/>
  <c r="BM6" i="6"/>
  <c r="BL16" i="8" s="1"/>
  <c r="BL5" i="8" s="1"/>
  <c r="BN6" i="6"/>
  <c r="BM16" i="8" s="1"/>
  <c r="BM5" i="8" s="1"/>
  <c r="BO6" i="6"/>
  <c r="BN16" i="8" s="1"/>
  <c r="BN5" i="8" s="1"/>
  <c r="BP6" i="6"/>
  <c r="BO16" i="8" s="1"/>
  <c r="BO5" i="8" s="1"/>
  <c r="BQ6" i="6"/>
  <c r="BP16" i="8" s="1"/>
  <c r="BP5" i="8" s="1"/>
  <c r="BR6" i="6"/>
  <c r="BQ16" i="8" s="1"/>
  <c r="BQ5" i="8" s="1"/>
  <c r="BS6" i="6"/>
  <c r="BR16" i="8" s="1"/>
  <c r="BR5" i="8" s="1"/>
  <c r="BT6" i="6"/>
  <c r="BS16" i="8" s="1"/>
  <c r="BS5" i="8" s="1"/>
  <c r="BU6" i="6"/>
  <c r="BT16" i="8" s="1"/>
  <c r="BT5" i="8" s="1"/>
  <c r="BV6" i="6"/>
  <c r="BU16" i="8" s="1"/>
  <c r="BU5" i="8" s="1"/>
  <c r="BW6" i="6"/>
  <c r="BV16" i="8" s="1"/>
  <c r="BV5" i="8" s="1"/>
  <c r="BX6" i="6"/>
  <c r="BW16" i="8" s="1"/>
  <c r="BW5" i="8" s="1"/>
  <c r="BY6" i="6"/>
  <c r="BX16" i="8" s="1"/>
  <c r="BX5" i="8" s="1"/>
  <c r="BZ6" i="6"/>
  <c r="BY16" i="8" s="1"/>
  <c r="BY5" i="8" s="1"/>
  <c r="CA6" i="6"/>
  <c r="BZ16" i="8" s="1"/>
  <c r="BZ5" i="8" s="1"/>
  <c r="CB6" i="6"/>
  <c r="CA16" i="8" s="1"/>
  <c r="CA5" i="8" s="1"/>
  <c r="CC6" i="6"/>
  <c r="CB16" i="8" s="1"/>
  <c r="CB5" i="8" s="1"/>
  <c r="CD6" i="6"/>
  <c r="CC16" i="8" s="1"/>
  <c r="CC5" i="8" s="1"/>
  <c r="CE6" i="6"/>
  <c r="CD16" i="8" s="1"/>
  <c r="CD5" i="8" s="1"/>
  <c r="CF6" i="6"/>
  <c r="CE16" i="8" s="1"/>
  <c r="CE5" i="8" s="1"/>
  <c r="CG6" i="6"/>
  <c r="CF16" i="8" s="1"/>
  <c r="CF5" i="8" s="1"/>
  <c r="CH6" i="6"/>
  <c r="CG16" i="8" s="1"/>
  <c r="CG5" i="8" s="1"/>
  <c r="CI6" i="6"/>
  <c r="CH16" i="8" s="1"/>
  <c r="CH5" i="8" s="1"/>
  <c r="CJ6" i="6"/>
  <c r="CI16" i="8" s="1"/>
  <c r="CI5" i="8" s="1"/>
  <c r="CK6" i="6"/>
  <c r="CJ16" i="8" s="1"/>
  <c r="CJ5" i="8" s="1"/>
  <c r="CL6" i="6"/>
  <c r="CK16" i="8" s="1"/>
  <c r="CK5" i="8" s="1"/>
  <c r="CM6" i="6"/>
  <c r="CL16" i="8" s="1"/>
  <c r="CL5" i="8" s="1"/>
  <c r="CN6" i="6"/>
  <c r="CM16" i="8" s="1"/>
  <c r="CM5" i="8" s="1"/>
  <c r="CO6" i="6"/>
  <c r="CN16" i="8" s="1"/>
  <c r="CN5" i="8" s="1"/>
  <c r="CP6" i="6"/>
  <c r="CO16" i="8" s="1"/>
  <c r="CO5" i="8" s="1"/>
  <c r="CQ6" i="6"/>
  <c r="CP16" i="8" s="1"/>
  <c r="CP5" i="8" s="1"/>
  <c r="CR6" i="6"/>
  <c r="CQ16" i="8" s="1"/>
  <c r="CQ5" i="8" s="1"/>
  <c r="BC7" i="6"/>
  <c r="BD7" i="6"/>
  <c r="BC17" i="8" s="1"/>
  <c r="BC6" i="8" s="1"/>
  <c r="BE7" i="6"/>
  <c r="BD17" i="8" s="1"/>
  <c r="BD6" i="8" s="1"/>
  <c r="BF7" i="6"/>
  <c r="BE17" i="8" s="1"/>
  <c r="BE6" i="8" s="1"/>
  <c r="BG7" i="6"/>
  <c r="BF17" i="8" s="1"/>
  <c r="BF6" i="8" s="1"/>
  <c r="BH7" i="6"/>
  <c r="BG17" i="8" s="1"/>
  <c r="BG6" i="8" s="1"/>
  <c r="BI7" i="6"/>
  <c r="BH17" i="8" s="1"/>
  <c r="BH6" i="8" s="1"/>
  <c r="BJ7" i="6"/>
  <c r="BI17" i="8" s="1"/>
  <c r="BI6" i="8" s="1"/>
  <c r="BK7" i="6"/>
  <c r="BJ17" i="8" s="1"/>
  <c r="BJ6" i="8" s="1"/>
  <c r="BL7" i="6"/>
  <c r="BK17" i="8" s="1"/>
  <c r="BK6" i="8" s="1"/>
  <c r="BM7" i="6"/>
  <c r="BL17" i="8" s="1"/>
  <c r="BL6" i="8" s="1"/>
  <c r="BN7" i="6"/>
  <c r="BM17" i="8" s="1"/>
  <c r="BM6" i="8" s="1"/>
  <c r="BO7" i="6"/>
  <c r="BN17" i="8" s="1"/>
  <c r="BN6" i="8" s="1"/>
  <c r="BP7" i="6"/>
  <c r="BO17" i="8" s="1"/>
  <c r="BO6" i="8" s="1"/>
  <c r="BQ7" i="6"/>
  <c r="BP17" i="8" s="1"/>
  <c r="BP6" i="8" s="1"/>
  <c r="BR7" i="6"/>
  <c r="BQ17" i="8" s="1"/>
  <c r="BQ6" i="8" s="1"/>
  <c r="BS7" i="6"/>
  <c r="BR17" i="8" s="1"/>
  <c r="BR6" i="8" s="1"/>
  <c r="BT7" i="6"/>
  <c r="BS17" i="8" s="1"/>
  <c r="BS6" i="8" s="1"/>
  <c r="BU7" i="6"/>
  <c r="BT17" i="8" s="1"/>
  <c r="BT6" i="8" s="1"/>
  <c r="BV7" i="6"/>
  <c r="BU17" i="8" s="1"/>
  <c r="BU6" i="8" s="1"/>
  <c r="BW7" i="6"/>
  <c r="BV17" i="8" s="1"/>
  <c r="BV6" i="8" s="1"/>
  <c r="BX7" i="6"/>
  <c r="BW17" i="8" s="1"/>
  <c r="BW6" i="8" s="1"/>
  <c r="BY7" i="6"/>
  <c r="BX17" i="8" s="1"/>
  <c r="BX6" i="8" s="1"/>
  <c r="BZ7" i="6"/>
  <c r="BY17" i="8" s="1"/>
  <c r="BY6" i="8" s="1"/>
  <c r="CA7" i="6"/>
  <c r="BZ17" i="8" s="1"/>
  <c r="BZ6" i="8" s="1"/>
  <c r="CB7" i="6"/>
  <c r="CA17" i="8" s="1"/>
  <c r="CA6" i="8" s="1"/>
  <c r="CC7" i="6"/>
  <c r="CB17" i="8" s="1"/>
  <c r="CB6" i="8" s="1"/>
  <c r="CD7" i="6"/>
  <c r="CC17" i="8" s="1"/>
  <c r="CC6" i="8" s="1"/>
  <c r="CE7" i="6"/>
  <c r="CD17" i="8" s="1"/>
  <c r="CD6" i="8" s="1"/>
  <c r="CF7" i="6"/>
  <c r="CE17" i="8" s="1"/>
  <c r="CE6" i="8" s="1"/>
  <c r="CG7" i="6"/>
  <c r="CF17" i="8" s="1"/>
  <c r="CF6" i="8" s="1"/>
  <c r="CH7" i="6"/>
  <c r="CG17" i="8" s="1"/>
  <c r="CG6" i="8" s="1"/>
  <c r="CI7" i="6"/>
  <c r="CH17" i="8" s="1"/>
  <c r="CH6" i="8" s="1"/>
  <c r="CJ7" i="6"/>
  <c r="CI17" i="8" s="1"/>
  <c r="CI6" i="8" s="1"/>
  <c r="CK7" i="6"/>
  <c r="CJ17" i="8" s="1"/>
  <c r="CJ6" i="8" s="1"/>
  <c r="CL7" i="6"/>
  <c r="CK17" i="8" s="1"/>
  <c r="CK6" i="8" s="1"/>
  <c r="CM7" i="6"/>
  <c r="CL17" i="8" s="1"/>
  <c r="CL6" i="8" s="1"/>
  <c r="CN7" i="6"/>
  <c r="CM17" i="8" s="1"/>
  <c r="CM6" i="8" s="1"/>
  <c r="CO7" i="6"/>
  <c r="CN17" i="8" s="1"/>
  <c r="CN6" i="8" s="1"/>
  <c r="CP7" i="6"/>
  <c r="CO17" i="8" s="1"/>
  <c r="CO6" i="8" s="1"/>
  <c r="CQ7" i="6"/>
  <c r="CP17" i="8" s="1"/>
  <c r="CP6" i="8" s="1"/>
  <c r="CR7" i="6"/>
  <c r="CQ17" i="8" s="1"/>
  <c r="CQ6" i="8" s="1"/>
  <c r="BC8" i="6"/>
  <c r="BD8" i="6"/>
  <c r="BC18" i="8" s="1"/>
  <c r="BC7" i="8" s="1"/>
  <c r="BE8" i="6"/>
  <c r="BD18" i="8" s="1"/>
  <c r="BD7" i="8" s="1"/>
  <c r="BF8" i="6"/>
  <c r="BE18" i="8" s="1"/>
  <c r="BE7" i="8" s="1"/>
  <c r="BG8" i="6"/>
  <c r="BF18" i="8" s="1"/>
  <c r="BF7" i="8" s="1"/>
  <c r="BH8" i="6"/>
  <c r="BG18" i="8" s="1"/>
  <c r="BG7" i="8" s="1"/>
  <c r="BI8" i="6"/>
  <c r="BH18" i="8" s="1"/>
  <c r="BH7" i="8" s="1"/>
  <c r="BJ8" i="6"/>
  <c r="BI18" i="8" s="1"/>
  <c r="BI7" i="8" s="1"/>
  <c r="BK8" i="6"/>
  <c r="BJ18" i="8" s="1"/>
  <c r="BJ7" i="8" s="1"/>
  <c r="BL8" i="6"/>
  <c r="BK18" i="8" s="1"/>
  <c r="BK7" i="8" s="1"/>
  <c r="BM8" i="6"/>
  <c r="BL18" i="8" s="1"/>
  <c r="BL7" i="8" s="1"/>
  <c r="BN8" i="6"/>
  <c r="BM18" i="8" s="1"/>
  <c r="BM7" i="8" s="1"/>
  <c r="BO8" i="6"/>
  <c r="BN18" i="8" s="1"/>
  <c r="BN7" i="8" s="1"/>
  <c r="BP8" i="6"/>
  <c r="BO18" i="8" s="1"/>
  <c r="BO7" i="8" s="1"/>
  <c r="BQ8" i="6"/>
  <c r="BP18" i="8" s="1"/>
  <c r="BP7" i="8" s="1"/>
  <c r="BR8" i="6"/>
  <c r="BQ18" i="8" s="1"/>
  <c r="BQ7" i="8" s="1"/>
  <c r="BS8" i="6"/>
  <c r="BR18" i="8" s="1"/>
  <c r="BR7" i="8" s="1"/>
  <c r="BT8" i="6"/>
  <c r="BS18" i="8" s="1"/>
  <c r="BS7" i="8" s="1"/>
  <c r="BU8" i="6"/>
  <c r="BT18" i="8" s="1"/>
  <c r="BT7" i="8" s="1"/>
  <c r="BV8" i="6"/>
  <c r="BU18" i="8" s="1"/>
  <c r="BU7" i="8" s="1"/>
  <c r="BW8" i="6"/>
  <c r="BV18" i="8" s="1"/>
  <c r="BV7" i="8" s="1"/>
  <c r="BX8" i="6"/>
  <c r="BW18" i="8" s="1"/>
  <c r="BW7" i="8" s="1"/>
  <c r="BY8" i="6"/>
  <c r="BX18" i="8" s="1"/>
  <c r="BX7" i="8" s="1"/>
  <c r="BZ8" i="6"/>
  <c r="BY18" i="8" s="1"/>
  <c r="BY7" i="8" s="1"/>
  <c r="CA8" i="6"/>
  <c r="BZ18" i="8" s="1"/>
  <c r="BZ7" i="8" s="1"/>
  <c r="CB8" i="6"/>
  <c r="CA18" i="8" s="1"/>
  <c r="CA7" i="8" s="1"/>
  <c r="CC8" i="6"/>
  <c r="CB18" i="8" s="1"/>
  <c r="CB7" i="8" s="1"/>
  <c r="CD8" i="6"/>
  <c r="CC18" i="8" s="1"/>
  <c r="CC7" i="8" s="1"/>
  <c r="CE8" i="6"/>
  <c r="CD18" i="8" s="1"/>
  <c r="CD7" i="8" s="1"/>
  <c r="CF8" i="6"/>
  <c r="CE18" i="8" s="1"/>
  <c r="CE7" i="8" s="1"/>
  <c r="CG8" i="6"/>
  <c r="CF18" i="8" s="1"/>
  <c r="CF7" i="8" s="1"/>
  <c r="CH8" i="6"/>
  <c r="CG18" i="8" s="1"/>
  <c r="CG7" i="8" s="1"/>
  <c r="CI8" i="6"/>
  <c r="CH18" i="8" s="1"/>
  <c r="CH7" i="8" s="1"/>
  <c r="CJ8" i="6"/>
  <c r="CI18" i="8" s="1"/>
  <c r="CI7" i="8" s="1"/>
  <c r="CK8" i="6"/>
  <c r="CJ18" i="8" s="1"/>
  <c r="CJ7" i="8" s="1"/>
  <c r="CL8" i="6"/>
  <c r="CK18" i="8" s="1"/>
  <c r="CK7" i="8" s="1"/>
  <c r="CM8" i="6"/>
  <c r="CL18" i="8" s="1"/>
  <c r="CL7" i="8" s="1"/>
  <c r="CN8" i="6"/>
  <c r="CM18" i="8" s="1"/>
  <c r="CM7" i="8" s="1"/>
  <c r="CO8" i="6"/>
  <c r="CN18" i="8" s="1"/>
  <c r="CN7" i="8" s="1"/>
  <c r="CP8" i="6"/>
  <c r="CO18" i="8" s="1"/>
  <c r="CO7" i="8" s="1"/>
  <c r="CQ8" i="6"/>
  <c r="CP18" i="8" s="1"/>
  <c r="CP7" i="8" s="1"/>
  <c r="CR8" i="6"/>
  <c r="CQ18" i="8" s="1"/>
  <c r="CQ7" i="8" s="1"/>
  <c r="BC9" i="6"/>
  <c r="BD9" i="6"/>
  <c r="BC19" i="8" s="1"/>
  <c r="BC8" i="8" s="1"/>
  <c r="BE9" i="6"/>
  <c r="BD19" i="8" s="1"/>
  <c r="BD8" i="8" s="1"/>
  <c r="BF9" i="6"/>
  <c r="BE19" i="8" s="1"/>
  <c r="BE8" i="8" s="1"/>
  <c r="BG9" i="6"/>
  <c r="BF19" i="8" s="1"/>
  <c r="BF8" i="8" s="1"/>
  <c r="BH9" i="6"/>
  <c r="BG19" i="8" s="1"/>
  <c r="BG8" i="8" s="1"/>
  <c r="BI9" i="6"/>
  <c r="BH19" i="8" s="1"/>
  <c r="BH8" i="8" s="1"/>
  <c r="BJ9" i="6"/>
  <c r="BI19" i="8" s="1"/>
  <c r="BI8" i="8" s="1"/>
  <c r="BK9" i="6"/>
  <c r="BJ19" i="8" s="1"/>
  <c r="BJ8" i="8" s="1"/>
  <c r="BL9" i="6"/>
  <c r="BK19" i="8" s="1"/>
  <c r="BK8" i="8" s="1"/>
  <c r="BM9" i="6"/>
  <c r="BL19" i="8" s="1"/>
  <c r="BL8" i="8" s="1"/>
  <c r="BN9" i="6"/>
  <c r="BM19" i="8" s="1"/>
  <c r="BM8" i="8" s="1"/>
  <c r="BO9" i="6"/>
  <c r="BN19" i="8" s="1"/>
  <c r="BN8" i="8" s="1"/>
  <c r="BP9" i="6"/>
  <c r="BO19" i="8" s="1"/>
  <c r="BO8" i="8" s="1"/>
  <c r="BQ9" i="6"/>
  <c r="BP19" i="8" s="1"/>
  <c r="BP8" i="8" s="1"/>
  <c r="BR9" i="6"/>
  <c r="BQ19" i="8" s="1"/>
  <c r="BQ8" i="8" s="1"/>
  <c r="BS9" i="6"/>
  <c r="BR19" i="8" s="1"/>
  <c r="BR8" i="8" s="1"/>
  <c r="BT9" i="6"/>
  <c r="BS19" i="8" s="1"/>
  <c r="BS8" i="8" s="1"/>
  <c r="BU9" i="6"/>
  <c r="BT19" i="8" s="1"/>
  <c r="BT8" i="8" s="1"/>
  <c r="BV9" i="6"/>
  <c r="BU19" i="8" s="1"/>
  <c r="BU8" i="8" s="1"/>
  <c r="BW9" i="6"/>
  <c r="BV19" i="8" s="1"/>
  <c r="BV8" i="8" s="1"/>
  <c r="BX9" i="6"/>
  <c r="BW19" i="8" s="1"/>
  <c r="BW8" i="8" s="1"/>
  <c r="BY9" i="6"/>
  <c r="BX19" i="8" s="1"/>
  <c r="BX8" i="8" s="1"/>
  <c r="BZ9" i="6"/>
  <c r="BY19" i="8" s="1"/>
  <c r="BY8" i="8" s="1"/>
  <c r="CA9" i="6"/>
  <c r="BZ19" i="8" s="1"/>
  <c r="BZ8" i="8" s="1"/>
  <c r="CB9" i="6"/>
  <c r="CA19" i="8" s="1"/>
  <c r="CA8" i="8" s="1"/>
  <c r="CC9" i="6"/>
  <c r="CB19" i="8" s="1"/>
  <c r="CB8" i="8" s="1"/>
  <c r="CD9" i="6"/>
  <c r="CC19" i="8" s="1"/>
  <c r="CC8" i="8" s="1"/>
  <c r="CE9" i="6"/>
  <c r="CD19" i="8" s="1"/>
  <c r="CD8" i="8" s="1"/>
  <c r="CF9" i="6"/>
  <c r="CE19" i="8" s="1"/>
  <c r="CE8" i="8" s="1"/>
  <c r="CG9" i="6"/>
  <c r="CF19" i="8" s="1"/>
  <c r="CF8" i="8" s="1"/>
  <c r="CH9" i="6"/>
  <c r="CG19" i="8" s="1"/>
  <c r="CG8" i="8" s="1"/>
  <c r="CI9" i="6"/>
  <c r="CH19" i="8" s="1"/>
  <c r="CH8" i="8" s="1"/>
  <c r="CJ9" i="6"/>
  <c r="CI19" i="8" s="1"/>
  <c r="CI8" i="8" s="1"/>
  <c r="CK9" i="6"/>
  <c r="CJ19" i="8" s="1"/>
  <c r="CJ8" i="8" s="1"/>
  <c r="CL9" i="6"/>
  <c r="CK19" i="8" s="1"/>
  <c r="CK8" i="8" s="1"/>
  <c r="CM9" i="6"/>
  <c r="CL19" i="8" s="1"/>
  <c r="CL8" i="8" s="1"/>
  <c r="CN9" i="6"/>
  <c r="CM19" i="8" s="1"/>
  <c r="CM8" i="8" s="1"/>
  <c r="CO9" i="6"/>
  <c r="CN19" i="8" s="1"/>
  <c r="CN8" i="8" s="1"/>
  <c r="CP9" i="6"/>
  <c r="CO19" i="8" s="1"/>
  <c r="CO8" i="8" s="1"/>
  <c r="CQ9" i="6"/>
  <c r="CP19" i="8" s="1"/>
  <c r="CP8" i="8" s="1"/>
  <c r="CR9" i="6"/>
  <c r="CQ19" i="8" s="1"/>
  <c r="CQ8" i="8" s="1"/>
  <c r="BC10" i="6"/>
  <c r="BD10" i="6"/>
  <c r="BC20" i="8" s="1"/>
  <c r="BC9" i="8" s="1"/>
  <c r="BE10" i="6"/>
  <c r="BD20" i="8" s="1"/>
  <c r="BD9" i="8" s="1"/>
  <c r="BF10" i="6"/>
  <c r="BE20" i="8" s="1"/>
  <c r="BE9" i="8" s="1"/>
  <c r="BG10" i="6"/>
  <c r="BF20" i="8" s="1"/>
  <c r="BF9" i="8" s="1"/>
  <c r="BH10" i="6"/>
  <c r="BG20" i="8" s="1"/>
  <c r="BG9" i="8" s="1"/>
  <c r="BI10" i="6"/>
  <c r="BH20" i="8" s="1"/>
  <c r="BH9" i="8" s="1"/>
  <c r="BJ10" i="6"/>
  <c r="BI20" i="8" s="1"/>
  <c r="BI9" i="8" s="1"/>
  <c r="BK10" i="6"/>
  <c r="BJ20" i="8" s="1"/>
  <c r="BJ9" i="8" s="1"/>
  <c r="BL10" i="6"/>
  <c r="BK20" i="8" s="1"/>
  <c r="BK9" i="8" s="1"/>
  <c r="BM10" i="6"/>
  <c r="BL20" i="8" s="1"/>
  <c r="BL9" i="8" s="1"/>
  <c r="BN10" i="6"/>
  <c r="BM20" i="8" s="1"/>
  <c r="BM9" i="8" s="1"/>
  <c r="BO10" i="6"/>
  <c r="BN20" i="8" s="1"/>
  <c r="BN9" i="8" s="1"/>
  <c r="BP10" i="6"/>
  <c r="BO20" i="8" s="1"/>
  <c r="BO9" i="8" s="1"/>
  <c r="BQ10" i="6"/>
  <c r="BP20" i="8" s="1"/>
  <c r="BP9" i="8" s="1"/>
  <c r="BR10" i="6"/>
  <c r="BQ20" i="8" s="1"/>
  <c r="BQ9" i="8" s="1"/>
  <c r="BS10" i="6"/>
  <c r="BR20" i="8" s="1"/>
  <c r="BR9" i="8" s="1"/>
  <c r="BT10" i="6"/>
  <c r="BS20" i="8" s="1"/>
  <c r="BS9" i="8" s="1"/>
  <c r="BU10" i="6"/>
  <c r="BT20" i="8" s="1"/>
  <c r="BT9" i="8" s="1"/>
  <c r="BV10" i="6"/>
  <c r="BU20" i="8" s="1"/>
  <c r="BU9" i="8" s="1"/>
  <c r="BW10" i="6"/>
  <c r="BV20" i="8" s="1"/>
  <c r="BV9" i="8" s="1"/>
  <c r="BX10" i="6"/>
  <c r="BW20" i="8" s="1"/>
  <c r="BW9" i="8" s="1"/>
  <c r="BY10" i="6"/>
  <c r="BX20" i="8" s="1"/>
  <c r="BX9" i="8" s="1"/>
  <c r="BZ10" i="6"/>
  <c r="BY20" i="8" s="1"/>
  <c r="BY9" i="8" s="1"/>
  <c r="CA10" i="6"/>
  <c r="BZ20" i="8" s="1"/>
  <c r="BZ9" i="8" s="1"/>
  <c r="CB10" i="6"/>
  <c r="CA20" i="8" s="1"/>
  <c r="CA9" i="8" s="1"/>
  <c r="CC10" i="6"/>
  <c r="CB20" i="8" s="1"/>
  <c r="CB9" i="8" s="1"/>
  <c r="CD10" i="6"/>
  <c r="CC20" i="8" s="1"/>
  <c r="CC9" i="8" s="1"/>
  <c r="CE10" i="6"/>
  <c r="CD20" i="8" s="1"/>
  <c r="CD9" i="8" s="1"/>
  <c r="CF10" i="6"/>
  <c r="CE20" i="8" s="1"/>
  <c r="CE9" i="8" s="1"/>
  <c r="CG10" i="6"/>
  <c r="CF20" i="8" s="1"/>
  <c r="CF9" i="8" s="1"/>
  <c r="CH10" i="6"/>
  <c r="CG20" i="8" s="1"/>
  <c r="CG9" i="8" s="1"/>
  <c r="CI10" i="6"/>
  <c r="CH20" i="8" s="1"/>
  <c r="CH9" i="8" s="1"/>
  <c r="CJ10" i="6"/>
  <c r="CI20" i="8" s="1"/>
  <c r="CI9" i="8" s="1"/>
  <c r="CK10" i="6"/>
  <c r="CJ20" i="8" s="1"/>
  <c r="CJ9" i="8" s="1"/>
  <c r="CL10" i="6"/>
  <c r="CK20" i="8" s="1"/>
  <c r="CK9" i="8" s="1"/>
  <c r="CM10" i="6"/>
  <c r="CL20" i="8" s="1"/>
  <c r="CL9" i="8" s="1"/>
  <c r="CN10" i="6"/>
  <c r="CM20" i="8" s="1"/>
  <c r="CM9" i="8" s="1"/>
  <c r="CO10" i="6"/>
  <c r="CN20" i="8" s="1"/>
  <c r="CN9" i="8" s="1"/>
  <c r="CP10" i="6"/>
  <c r="CO20" i="8" s="1"/>
  <c r="CO9" i="8" s="1"/>
  <c r="CQ10" i="6"/>
  <c r="CP20" i="8" s="1"/>
  <c r="CP9" i="8" s="1"/>
  <c r="CR10" i="6"/>
  <c r="CQ20" i="8" s="1"/>
  <c r="CQ9" i="8" s="1"/>
  <c r="BC11" i="6"/>
  <c r="BD11" i="6"/>
  <c r="BC21" i="8" s="1"/>
  <c r="BC10" i="8" s="1"/>
  <c r="BE11" i="6"/>
  <c r="BD21" i="8" s="1"/>
  <c r="BD10" i="8" s="1"/>
  <c r="BF11" i="6"/>
  <c r="BE21" i="8" s="1"/>
  <c r="BE10" i="8" s="1"/>
  <c r="BG11" i="6"/>
  <c r="BF21" i="8" s="1"/>
  <c r="BF10" i="8" s="1"/>
  <c r="BH11" i="6"/>
  <c r="BG21" i="8" s="1"/>
  <c r="BG10" i="8" s="1"/>
  <c r="BI11" i="6"/>
  <c r="BH21" i="8" s="1"/>
  <c r="BH10" i="8" s="1"/>
  <c r="BJ11" i="6"/>
  <c r="BI21" i="8" s="1"/>
  <c r="BI10" i="8" s="1"/>
  <c r="BK11" i="6"/>
  <c r="BJ21" i="8" s="1"/>
  <c r="BJ10" i="8" s="1"/>
  <c r="BL11" i="6"/>
  <c r="BK21" i="8" s="1"/>
  <c r="BK10" i="8" s="1"/>
  <c r="BM11" i="6"/>
  <c r="BL21" i="8" s="1"/>
  <c r="BL10" i="8" s="1"/>
  <c r="BN11" i="6"/>
  <c r="BM21" i="8" s="1"/>
  <c r="BM10" i="8" s="1"/>
  <c r="BO11" i="6"/>
  <c r="BN21" i="8" s="1"/>
  <c r="BN10" i="8" s="1"/>
  <c r="BP11" i="6"/>
  <c r="BO21" i="8" s="1"/>
  <c r="BO10" i="8" s="1"/>
  <c r="BQ11" i="6"/>
  <c r="BP21" i="8" s="1"/>
  <c r="BP10" i="8" s="1"/>
  <c r="BR11" i="6"/>
  <c r="BQ21" i="8" s="1"/>
  <c r="BQ10" i="8" s="1"/>
  <c r="BS11" i="6"/>
  <c r="BR21" i="8" s="1"/>
  <c r="BR10" i="8" s="1"/>
  <c r="BT11" i="6"/>
  <c r="BS21" i="8" s="1"/>
  <c r="BS10" i="8" s="1"/>
  <c r="BU11" i="6"/>
  <c r="BT21" i="8" s="1"/>
  <c r="BT10" i="8" s="1"/>
  <c r="BV11" i="6"/>
  <c r="BU21" i="8" s="1"/>
  <c r="BU10" i="8" s="1"/>
  <c r="BW11" i="6"/>
  <c r="BV21" i="8" s="1"/>
  <c r="BV10" i="8" s="1"/>
  <c r="BX11" i="6"/>
  <c r="BW21" i="8" s="1"/>
  <c r="BW10" i="8" s="1"/>
  <c r="BY11" i="6"/>
  <c r="BX21" i="8" s="1"/>
  <c r="BX10" i="8" s="1"/>
  <c r="BZ11" i="6"/>
  <c r="BY21" i="8" s="1"/>
  <c r="BY10" i="8" s="1"/>
  <c r="CA11" i="6"/>
  <c r="BZ21" i="8" s="1"/>
  <c r="BZ10" i="8" s="1"/>
  <c r="CB11" i="6"/>
  <c r="CA21" i="8" s="1"/>
  <c r="CA10" i="8" s="1"/>
  <c r="CC11" i="6"/>
  <c r="CB21" i="8" s="1"/>
  <c r="CB10" i="8" s="1"/>
  <c r="CD11" i="6"/>
  <c r="CC21" i="8" s="1"/>
  <c r="CC10" i="8" s="1"/>
  <c r="CE11" i="6"/>
  <c r="CD21" i="8" s="1"/>
  <c r="CD10" i="8" s="1"/>
  <c r="CF11" i="6"/>
  <c r="CE21" i="8" s="1"/>
  <c r="CE10" i="8" s="1"/>
  <c r="CG11" i="6"/>
  <c r="CF21" i="8" s="1"/>
  <c r="CF10" i="8" s="1"/>
  <c r="CH11" i="6"/>
  <c r="CG21" i="8" s="1"/>
  <c r="CG10" i="8" s="1"/>
  <c r="CI11" i="6"/>
  <c r="CH21" i="8" s="1"/>
  <c r="CH10" i="8" s="1"/>
  <c r="CJ11" i="6"/>
  <c r="CI21" i="8" s="1"/>
  <c r="CI10" i="8" s="1"/>
  <c r="CK11" i="6"/>
  <c r="CJ21" i="8" s="1"/>
  <c r="CJ10" i="8" s="1"/>
  <c r="CL11" i="6"/>
  <c r="CK21" i="8" s="1"/>
  <c r="CK10" i="8" s="1"/>
  <c r="CM11" i="6"/>
  <c r="CL21" i="8" s="1"/>
  <c r="CL10" i="8" s="1"/>
  <c r="CN11" i="6"/>
  <c r="CM21" i="8" s="1"/>
  <c r="CM10" i="8" s="1"/>
  <c r="CO11" i="6"/>
  <c r="CN21" i="8" s="1"/>
  <c r="CN10" i="8" s="1"/>
  <c r="CP11" i="6"/>
  <c r="CO21" i="8" s="1"/>
  <c r="CO10" i="8" s="1"/>
  <c r="CQ11" i="6"/>
  <c r="CP21" i="8" s="1"/>
  <c r="CP10" i="8" s="1"/>
  <c r="CR11" i="6"/>
  <c r="CQ21" i="8" s="1"/>
  <c r="CQ10" i="8" s="1"/>
  <c r="BC12" i="6"/>
  <c r="BD12" i="6"/>
  <c r="BC22" i="8" s="1"/>
  <c r="BC11" i="8" s="1"/>
  <c r="BE12" i="6"/>
  <c r="BD22" i="8" s="1"/>
  <c r="BD11" i="8" s="1"/>
  <c r="BF12" i="6"/>
  <c r="BE22" i="8" s="1"/>
  <c r="BE11" i="8" s="1"/>
  <c r="BG12" i="6"/>
  <c r="BF22" i="8" s="1"/>
  <c r="BF11" i="8" s="1"/>
  <c r="BH12" i="6"/>
  <c r="BG22" i="8" s="1"/>
  <c r="BG11" i="8" s="1"/>
  <c r="BI12" i="6"/>
  <c r="BH22" i="8" s="1"/>
  <c r="BH11" i="8" s="1"/>
  <c r="BJ12" i="6"/>
  <c r="BI22" i="8" s="1"/>
  <c r="BI11" i="8" s="1"/>
  <c r="BK12" i="6"/>
  <c r="BJ22" i="8" s="1"/>
  <c r="BJ11" i="8" s="1"/>
  <c r="BL12" i="6"/>
  <c r="BK22" i="8" s="1"/>
  <c r="BK11" i="8" s="1"/>
  <c r="BM12" i="6"/>
  <c r="BL22" i="8" s="1"/>
  <c r="BL11" i="8" s="1"/>
  <c r="BN12" i="6"/>
  <c r="BM22" i="8" s="1"/>
  <c r="BM11" i="8" s="1"/>
  <c r="BO12" i="6"/>
  <c r="BN22" i="8" s="1"/>
  <c r="BN11" i="8" s="1"/>
  <c r="BP12" i="6"/>
  <c r="BO22" i="8" s="1"/>
  <c r="BO11" i="8" s="1"/>
  <c r="BQ12" i="6"/>
  <c r="BP22" i="8" s="1"/>
  <c r="BP11" i="8" s="1"/>
  <c r="BR12" i="6"/>
  <c r="BQ22" i="8" s="1"/>
  <c r="BQ11" i="8" s="1"/>
  <c r="BS12" i="6"/>
  <c r="BR22" i="8" s="1"/>
  <c r="BR11" i="8" s="1"/>
  <c r="BT12" i="6"/>
  <c r="BS22" i="8" s="1"/>
  <c r="BS11" i="8" s="1"/>
  <c r="BU12" i="6"/>
  <c r="BT22" i="8" s="1"/>
  <c r="BT11" i="8" s="1"/>
  <c r="BV12" i="6"/>
  <c r="BU22" i="8" s="1"/>
  <c r="BU11" i="8" s="1"/>
  <c r="BW12" i="6"/>
  <c r="BV22" i="8" s="1"/>
  <c r="BV11" i="8" s="1"/>
  <c r="BX12" i="6"/>
  <c r="BW22" i="8" s="1"/>
  <c r="BW11" i="8" s="1"/>
  <c r="BY12" i="6"/>
  <c r="BX22" i="8" s="1"/>
  <c r="BX11" i="8" s="1"/>
  <c r="BZ12" i="6"/>
  <c r="BY22" i="8" s="1"/>
  <c r="BY11" i="8" s="1"/>
  <c r="CA12" i="6"/>
  <c r="BZ22" i="8" s="1"/>
  <c r="BZ11" i="8" s="1"/>
  <c r="CB12" i="6"/>
  <c r="CA22" i="8" s="1"/>
  <c r="CA11" i="8" s="1"/>
  <c r="CC12" i="6"/>
  <c r="CB22" i="8" s="1"/>
  <c r="CB11" i="8" s="1"/>
  <c r="CD12" i="6"/>
  <c r="CC22" i="8" s="1"/>
  <c r="CC11" i="8" s="1"/>
  <c r="CE12" i="6"/>
  <c r="CD22" i="8" s="1"/>
  <c r="CD11" i="8" s="1"/>
  <c r="CF12" i="6"/>
  <c r="CE22" i="8" s="1"/>
  <c r="CE11" i="8" s="1"/>
  <c r="CG12" i="6"/>
  <c r="CF22" i="8" s="1"/>
  <c r="CF11" i="8" s="1"/>
  <c r="CH12" i="6"/>
  <c r="CG22" i="8" s="1"/>
  <c r="CG11" i="8" s="1"/>
  <c r="CI12" i="6"/>
  <c r="CH22" i="8" s="1"/>
  <c r="CH11" i="8" s="1"/>
  <c r="CJ12" i="6"/>
  <c r="CI22" i="8" s="1"/>
  <c r="CI11" i="8" s="1"/>
  <c r="CK12" i="6"/>
  <c r="CJ22" i="8" s="1"/>
  <c r="CJ11" i="8" s="1"/>
  <c r="CL12" i="6"/>
  <c r="CK22" i="8" s="1"/>
  <c r="CK11" i="8" s="1"/>
  <c r="CM12" i="6"/>
  <c r="CL22" i="8" s="1"/>
  <c r="CL11" i="8" s="1"/>
  <c r="CN12" i="6"/>
  <c r="CM22" i="8" s="1"/>
  <c r="CM11" i="8" s="1"/>
  <c r="CO12" i="6"/>
  <c r="CN22" i="8" s="1"/>
  <c r="CN11" i="8" s="1"/>
  <c r="CP12" i="6"/>
  <c r="CO22" i="8" s="1"/>
  <c r="CO11" i="8" s="1"/>
  <c r="CQ12" i="6"/>
  <c r="CP22" i="8" s="1"/>
  <c r="CP11" i="8" s="1"/>
  <c r="CR12" i="6"/>
  <c r="CQ22" i="8" s="1"/>
  <c r="CQ11" i="8" s="1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BE2" i="1"/>
  <c r="BF2" i="1" l="1"/>
  <c r="BD1" i="8"/>
  <c r="AV2" i="5"/>
  <c r="AV2" i="4"/>
  <c r="S7" i="10"/>
  <c r="D15" i="4"/>
  <c r="D4" i="4"/>
  <c r="BG2" i="1" l="1"/>
  <c r="BE1" i="8"/>
  <c r="AW2" i="5"/>
  <c r="AW2" i="4"/>
  <c r="H28" i="10"/>
  <c r="L28" i="10"/>
  <c r="L26" i="10"/>
  <c r="D28" i="10"/>
  <c r="H26" i="10"/>
  <c r="D26" i="10"/>
  <c r="D7" i="10"/>
  <c r="T9" i="10"/>
  <c r="L7" i="10"/>
  <c r="H7" i="10"/>
  <c r="L9" i="10"/>
  <c r="H9" i="10"/>
  <c r="D9" i="10"/>
  <c r="S19" i="10"/>
  <c r="S15" i="10"/>
  <c r="S11" i="10"/>
  <c r="BH2" i="1" l="1"/>
  <c r="BF1" i="8"/>
  <c r="AX2" i="5"/>
  <c r="AX2" i="4"/>
  <c r="L32" i="10"/>
  <c r="H30" i="10"/>
  <c r="H32" i="10"/>
  <c r="D30" i="10"/>
  <c r="L30" i="10"/>
  <c r="D32" i="10"/>
  <c r="D36" i="10"/>
  <c r="D34" i="10"/>
  <c r="L34" i="10"/>
  <c r="H36" i="10"/>
  <c r="L36" i="10"/>
  <c r="H34" i="10"/>
  <c r="L40" i="10"/>
  <c r="H38" i="10"/>
  <c r="H40" i="10"/>
  <c r="D38" i="10"/>
  <c r="D40" i="10"/>
  <c r="L38" i="10"/>
  <c r="H15" i="10"/>
  <c r="D15" i="10"/>
  <c r="L17" i="10"/>
  <c r="H17" i="10"/>
  <c r="D17" i="10"/>
  <c r="L15" i="10"/>
  <c r="L21" i="10"/>
  <c r="H21" i="10"/>
  <c r="D21" i="10"/>
  <c r="L19" i="10"/>
  <c r="H19" i="10"/>
  <c r="D19" i="10"/>
  <c r="L13" i="10"/>
  <c r="H13" i="10"/>
  <c r="D13" i="10"/>
  <c r="L11" i="10"/>
  <c r="H11" i="10"/>
  <c r="D11" i="10"/>
  <c r="B12" i="8"/>
  <c r="BB14" i="8"/>
  <c r="BB3" i="8" s="1"/>
  <c r="BB15" i="8"/>
  <c r="BB4" i="8" s="1"/>
  <c r="BB16" i="8"/>
  <c r="BB5" i="8" s="1"/>
  <c r="BB17" i="8"/>
  <c r="BB6" i="8" s="1"/>
  <c r="BB18" i="8"/>
  <c r="BB7" i="8" s="1"/>
  <c r="BB19" i="8"/>
  <c r="BB8" i="8" s="1"/>
  <c r="BB20" i="8"/>
  <c r="BB9" i="8" s="1"/>
  <c r="BB21" i="8"/>
  <c r="BB10" i="8" s="1"/>
  <c r="BB22" i="8"/>
  <c r="BB11" i="8" s="1"/>
  <c r="BB13" i="8"/>
  <c r="BB2" i="8" s="1"/>
  <c r="BI2" i="1" l="1"/>
  <c r="BG1" i="8"/>
  <c r="AY2" i="5"/>
  <c r="AY2" i="4"/>
  <c r="E3" i="6"/>
  <c r="D13" i="8" s="1"/>
  <c r="D2" i="8" s="1"/>
  <c r="F3" i="6"/>
  <c r="E13" i="8" s="1"/>
  <c r="E2" i="8" s="1"/>
  <c r="G3" i="6"/>
  <c r="F13" i="8" s="1"/>
  <c r="F2" i="8" s="1"/>
  <c r="H3" i="6"/>
  <c r="G13" i="8" s="1"/>
  <c r="G2" i="8" s="1"/>
  <c r="I3" i="6"/>
  <c r="H13" i="8" s="1"/>
  <c r="H2" i="8" s="1"/>
  <c r="J3" i="6"/>
  <c r="I13" i="8" s="1"/>
  <c r="I2" i="8" s="1"/>
  <c r="K3" i="6"/>
  <c r="J13" i="8" s="1"/>
  <c r="J2" i="8" s="1"/>
  <c r="L3" i="6"/>
  <c r="K13" i="8" s="1"/>
  <c r="K2" i="8" s="1"/>
  <c r="M3" i="6"/>
  <c r="L13" i="8" s="1"/>
  <c r="L2" i="8" s="1"/>
  <c r="N3" i="6"/>
  <c r="M13" i="8" s="1"/>
  <c r="M2" i="8" s="1"/>
  <c r="O3" i="6"/>
  <c r="N13" i="8" s="1"/>
  <c r="N2" i="8" s="1"/>
  <c r="P3" i="6"/>
  <c r="O13" i="8" s="1"/>
  <c r="O2" i="8" s="1"/>
  <c r="Q3" i="6"/>
  <c r="P13" i="8" s="1"/>
  <c r="P2" i="8" s="1"/>
  <c r="R3" i="6"/>
  <c r="Q13" i="8" s="1"/>
  <c r="Q2" i="8" s="1"/>
  <c r="S3" i="6"/>
  <c r="R13" i="8" s="1"/>
  <c r="R2" i="8" s="1"/>
  <c r="T3" i="6"/>
  <c r="S13" i="8" s="1"/>
  <c r="S2" i="8" s="1"/>
  <c r="U3" i="6"/>
  <c r="T13" i="8" s="1"/>
  <c r="T2" i="8" s="1"/>
  <c r="V3" i="6"/>
  <c r="U13" i="8" s="1"/>
  <c r="U2" i="8" s="1"/>
  <c r="W3" i="6"/>
  <c r="V13" i="8" s="1"/>
  <c r="V2" i="8" s="1"/>
  <c r="X3" i="6"/>
  <c r="W13" i="8" s="1"/>
  <c r="W2" i="8" s="1"/>
  <c r="Y3" i="6"/>
  <c r="X13" i="8" s="1"/>
  <c r="X2" i="8" s="1"/>
  <c r="Z3" i="6"/>
  <c r="Y13" i="8" s="1"/>
  <c r="Y2" i="8" s="1"/>
  <c r="AA3" i="6"/>
  <c r="Z13" i="8" s="1"/>
  <c r="Z2" i="8" s="1"/>
  <c r="AB3" i="6"/>
  <c r="AA13" i="8" s="1"/>
  <c r="AA2" i="8" s="1"/>
  <c r="AC3" i="6"/>
  <c r="AB13" i="8" s="1"/>
  <c r="AB2" i="8" s="1"/>
  <c r="AD3" i="6"/>
  <c r="AC13" i="8" s="1"/>
  <c r="AC2" i="8" s="1"/>
  <c r="AE3" i="6"/>
  <c r="AD13" i="8" s="1"/>
  <c r="AD2" i="8" s="1"/>
  <c r="AF3" i="6"/>
  <c r="AE13" i="8" s="1"/>
  <c r="AE2" i="8" s="1"/>
  <c r="AG3" i="6"/>
  <c r="AF13" i="8" s="1"/>
  <c r="AF2" i="8" s="1"/>
  <c r="AH3" i="6"/>
  <c r="AG13" i="8" s="1"/>
  <c r="AG2" i="8" s="1"/>
  <c r="AI3" i="6"/>
  <c r="AH13" i="8" s="1"/>
  <c r="AH2" i="8" s="1"/>
  <c r="AJ3" i="6"/>
  <c r="AI13" i="8" s="1"/>
  <c r="AI2" i="8" s="1"/>
  <c r="AK3" i="6"/>
  <c r="AJ13" i="8" s="1"/>
  <c r="AJ2" i="8" s="1"/>
  <c r="AL3" i="6"/>
  <c r="AK13" i="8" s="1"/>
  <c r="AK2" i="8" s="1"/>
  <c r="AM3" i="6"/>
  <c r="AL13" i="8" s="1"/>
  <c r="AL2" i="8" s="1"/>
  <c r="AN3" i="6"/>
  <c r="AM13" i="8" s="1"/>
  <c r="AM2" i="8" s="1"/>
  <c r="AO3" i="6"/>
  <c r="AN13" i="8" s="1"/>
  <c r="AN2" i="8" s="1"/>
  <c r="AP3" i="6"/>
  <c r="AO13" i="8" s="1"/>
  <c r="AO2" i="8" s="1"/>
  <c r="AQ3" i="6"/>
  <c r="AP13" i="8" s="1"/>
  <c r="AP2" i="8" s="1"/>
  <c r="AR3" i="6"/>
  <c r="AQ13" i="8" s="1"/>
  <c r="AQ2" i="8" s="1"/>
  <c r="AS3" i="6"/>
  <c r="AR13" i="8" s="1"/>
  <c r="AR2" i="8" s="1"/>
  <c r="AT3" i="6"/>
  <c r="AS13" i="8" s="1"/>
  <c r="AS2" i="8" s="1"/>
  <c r="AU3" i="6"/>
  <c r="AT13" i="8" s="1"/>
  <c r="AT2" i="8" s="1"/>
  <c r="AV3" i="6"/>
  <c r="AU13" i="8" s="1"/>
  <c r="AU2" i="8" s="1"/>
  <c r="AW3" i="6"/>
  <c r="AV13" i="8" s="1"/>
  <c r="AV2" i="8" s="1"/>
  <c r="AX3" i="6"/>
  <c r="AW13" i="8" s="1"/>
  <c r="AW2" i="8" s="1"/>
  <c r="AY3" i="6"/>
  <c r="AX13" i="8" s="1"/>
  <c r="AX2" i="8" s="1"/>
  <c r="AZ3" i="6"/>
  <c r="AY13" i="8" s="1"/>
  <c r="AY2" i="8" s="1"/>
  <c r="BA3" i="6"/>
  <c r="AZ13" i="8" s="1"/>
  <c r="AZ2" i="8" s="1"/>
  <c r="BB3" i="6"/>
  <c r="BA13" i="8" s="1"/>
  <c r="BA2" i="8" s="1"/>
  <c r="E4" i="6"/>
  <c r="D14" i="8" s="1"/>
  <c r="D3" i="8" s="1"/>
  <c r="F4" i="6"/>
  <c r="E14" i="8" s="1"/>
  <c r="E3" i="8" s="1"/>
  <c r="G4" i="6"/>
  <c r="F14" i="8" s="1"/>
  <c r="F3" i="8" s="1"/>
  <c r="H4" i="6"/>
  <c r="G14" i="8" s="1"/>
  <c r="G3" i="8" s="1"/>
  <c r="I4" i="6"/>
  <c r="H14" i="8" s="1"/>
  <c r="H3" i="8" s="1"/>
  <c r="J4" i="6"/>
  <c r="I14" i="8" s="1"/>
  <c r="I3" i="8" s="1"/>
  <c r="K4" i="6"/>
  <c r="J14" i="8" s="1"/>
  <c r="J3" i="8" s="1"/>
  <c r="L4" i="6"/>
  <c r="K14" i="8" s="1"/>
  <c r="K3" i="8" s="1"/>
  <c r="M4" i="6"/>
  <c r="L14" i="8" s="1"/>
  <c r="L3" i="8" s="1"/>
  <c r="N4" i="6"/>
  <c r="M14" i="8" s="1"/>
  <c r="M3" i="8" s="1"/>
  <c r="O4" i="6"/>
  <c r="N14" i="8" s="1"/>
  <c r="N3" i="8" s="1"/>
  <c r="P4" i="6"/>
  <c r="O14" i="8" s="1"/>
  <c r="O3" i="8" s="1"/>
  <c r="Q4" i="6"/>
  <c r="P14" i="8" s="1"/>
  <c r="P3" i="8" s="1"/>
  <c r="R4" i="6"/>
  <c r="Q14" i="8" s="1"/>
  <c r="Q3" i="8" s="1"/>
  <c r="S4" i="6"/>
  <c r="R14" i="8" s="1"/>
  <c r="R3" i="8" s="1"/>
  <c r="T4" i="6"/>
  <c r="S14" i="8" s="1"/>
  <c r="S3" i="8" s="1"/>
  <c r="U4" i="6"/>
  <c r="T14" i="8" s="1"/>
  <c r="T3" i="8" s="1"/>
  <c r="V4" i="6"/>
  <c r="U14" i="8" s="1"/>
  <c r="U3" i="8" s="1"/>
  <c r="W4" i="6"/>
  <c r="V14" i="8" s="1"/>
  <c r="V3" i="8" s="1"/>
  <c r="X4" i="6"/>
  <c r="W14" i="8" s="1"/>
  <c r="W3" i="8" s="1"/>
  <c r="Y4" i="6"/>
  <c r="X14" i="8" s="1"/>
  <c r="X3" i="8" s="1"/>
  <c r="Z4" i="6"/>
  <c r="Y14" i="8" s="1"/>
  <c r="Y3" i="8" s="1"/>
  <c r="AA4" i="6"/>
  <c r="Z14" i="8" s="1"/>
  <c r="Z3" i="8" s="1"/>
  <c r="AB4" i="6"/>
  <c r="AA14" i="8" s="1"/>
  <c r="AA3" i="8" s="1"/>
  <c r="AC4" i="6"/>
  <c r="AB14" i="8" s="1"/>
  <c r="AB3" i="8" s="1"/>
  <c r="AD4" i="6"/>
  <c r="AC14" i="8" s="1"/>
  <c r="AC3" i="8" s="1"/>
  <c r="AE4" i="6"/>
  <c r="AD14" i="8" s="1"/>
  <c r="AD3" i="8" s="1"/>
  <c r="AF4" i="6"/>
  <c r="AE14" i="8" s="1"/>
  <c r="AE3" i="8" s="1"/>
  <c r="AG4" i="6"/>
  <c r="AF14" i="8" s="1"/>
  <c r="AF3" i="8" s="1"/>
  <c r="AH4" i="6"/>
  <c r="AG14" i="8" s="1"/>
  <c r="AG3" i="8" s="1"/>
  <c r="AI4" i="6"/>
  <c r="AH14" i="8" s="1"/>
  <c r="AH3" i="8" s="1"/>
  <c r="AJ4" i="6"/>
  <c r="AI14" i="8" s="1"/>
  <c r="AI3" i="8" s="1"/>
  <c r="AK4" i="6"/>
  <c r="AJ14" i="8" s="1"/>
  <c r="AJ3" i="8" s="1"/>
  <c r="AL4" i="6"/>
  <c r="AK14" i="8" s="1"/>
  <c r="AK3" i="8" s="1"/>
  <c r="AM4" i="6"/>
  <c r="AL14" i="8" s="1"/>
  <c r="AL3" i="8" s="1"/>
  <c r="AN4" i="6"/>
  <c r="AM14" i="8" s="1"/>
  <c r="AM3" i="8" s="1"/>
  <c r="AO4" i="6"/>
  <c r="AN14" i="8" s="1"/>
  <c r="AN3" i="8" s="1"/>
  <c r="AP4" i="6"/>
  <c r="AO14" i="8" s="1"/>
  <c r="AO3" i="8" s="1"/>
  <c r="AQ4" i="6"/>
  <c r="AP14" i="8" s="1"/>
  <c r="AP3" i="8" s="1"/>
  <c r="AR4" i="6"/>
  <c r="AQ14" i="8" s="1"/>
  <c r="AQ3" i="8" s="1"/>
  <c r="AS4" i="6"/>
  <c r="AR14" i="8" s="1"/>
  <c r="AR3" i="8" s="1"/>
  <c r="AT4" i="6"/>
  <c r="AS14" i="8" s="1"/>
  <c r="AS3" i="8" s="1"/>
  <c r="AU4" i="6"/>
  <c r="AT14" i="8" s="1"/>
  <c r="AT3" i="8" s="1"/>
  <c r="AV4" i="6"/>
  <c r="AU14" i="8" s="1"/>
  <c r="AU3" i="8" s="1"/>
  <c r="AW4" i="6"/>
  <c r="AV14" i="8" s="1"/>
  <c r="AV3" i="8" s="1"/>
  <c r="AX4" i="6"/>
  <c r="AW14" i="8" s="1"/>
  <c r="AW3" i="8" s="1"/>
  <c r="AY4" i="6"/>
  <c r="AX14" i="8" s="1"/>
  <c r="AX3" i="8" s="1"/>
  <c r="AZ4" i="6"/>
  <c r="AY14" i="8" s="1"/>
  <c r="AY3" i="8" s="1"/>
  <c r="BA4" i="6"/>
  <c r="AZ14" i="8" s="1"/>
  <c r="AZ3" i="8" s="1"/>
  <c r="BB4" i="6"/>
  <c r="BA14" i="8" s="1"/>
  <c r="BA3" i="8" s="1"/>
  <c r="E5" i="6"/>
  <c r="D15" i="8" s="1"/>
  <c r="D4" i="8" s="1"/>
  <c r="F5" i="6"/>
  <c r="E15" i="8" s="1"/>
  <c r="E4" i="8" s="1"/>
  <c r="G5" i="6"/>
  <c r="F15" i="8" s="1"/>
  <c r="F4" i="8" s="1"/>
  <c r="H5" i="6"/>
  <c r="G15" i="8" s="1"/>
  <c r="G4" i="8" s="1"/>
  <c r="I5" i="6"/>
  <c r="H15" i="8" s="1"/>
  <c r="H4" i="8" s="1"/>
  <c r="J5" i="6"/>
  <c r="I15" i="8" s="1"/>
  <c r="I4" i="8" s="1"/>
  <c r="K5" i="6"/>
  <c r="J15" i="8" s="1"/>
  <c r="J4" i="8" s="1"/>
  <c r="L5" i="6"/>
  <c r="K15" i="8" s="1"/>
  <c r="K4" i="8" s="1"/>
  <c r="M5" i="6"/>
  <c r="L15" i="8" s="1"/>
  <c r="L4" i="8" s="1"/>
  <c r="N5" i="6"/>
  <c r="M15" i="8" s="1"/>
  <c r="M4" i="8" s="1"/>
  <c r="O5" i="6"/>
  <c r="N15" i="8" s="1"/>
  <c r="N4" i="8" s="1"/>
  <c r="P5" i="6"/>
  <c r="O15" i="8" s="1"/>
  <c r="O4" i="8" s="1"/>
  <c r="Q5" i="6"/>
  <c r="P15" i="8" s="1"/>
  <c r="P4" i="8" s="1"/>
  <c r="R5" i="6"/>
  <c r="Q15" i="8" s="1"/>
  <c r="Q4" i="8" s="1"/>
  <c r="S5" i="6"/>
  <c r="R15" i="8" s="1"/>
  <c r="R4" i="8" s="1"/>
  <c r="T5" i="6"/>
  <c r="S15" i="8" s="1"/>
  <c r="S4" i="8" s="1"/>
  <c r="U5" i="6"/>
  <c r="T15" i="8" s="1"/>
  <c r="T4" i="8" s="1"/>
  <c r="V5" i="6"/>
  <c r="U15" i="8" s="1"/>
  <c r="U4" i="8" s="1"/>
  <c r="W5" i="6"/>
  <c r="V15" i="8" s="1"/>
  <c r="V4" i="8" s="1"/>
  <c r="X5" i="6"/>
  <c r="W15" i="8" s="1"/>
  <c r="W4" i="8" s="1"/>
  <c r="Y5" i="6"/>
  <c r="X15" i="8" s="1"/>
  <c r="X4" i="8" s="1"/>
  <c r="Z5" i="6"/>
  <c r="Y15" i="8" s="1"/>
  <c r="Y4" i="8" s="1"/>
  <c r="AA5" i="6"/>
  <c r="Z15" i="8" s="1"/>
  <c r="Z4" i="8" s="1"/>
  <c r="AB5" i="6"/>
  <c r="AA15" i="8" s="1"/>
  <c r="AA4" i="8" s="1"/>
  <c r="AC5" i="6"/>
  <c r="AB15" i="8" s="1"/>
  <c r="AB4" i="8" s="1"/>
  <c r="AD5" i="6"/>
  <c r="AC15" i="8" s="1"/>
  <c r="AC4" i="8" s="1"/>
  <c r="AE5" i="6"/>
  <c r="AD15" i="8" s="1"/>
  <c r="AD4" i="8" s="1"/>
  <c r="AF5" i="6"/>
  <c r="AE15" i="8" s="1"/>
  <c r="AE4" i="8" s="1"/>
  <c r="AG5" i="6"/>
  <c r="AF15" i="8" s="1"/>
  <c r="AF4" i="8" s="1"/>
  <c r="AH5" i="6"/>
  <c r="AG15" i="8" s="1"/>
  <c r="AG4" i="8" s="1"/>
  <c r="AI5" i="6"/>
  <c r="AH15" i="8" s="1"/>
  <c r="AH4" i="8" s="1"/>
  <c r="AJ5" i="6"/>
  <c r="AI15" i="8" s="1"/>
  <c r="AI4" i="8" s="1"/>
  <c r="AK5" i="6"/>
  <c r="AJ15" i="8" s="1"/>
  <c r="AJ4" i="8" s="1"/>
  <c r="AL5" i="6"/>
  <c r="AK15" i="8" s="1"/>
  <c r="AK4" i="8" s="1"/>
  <c r="AM5" i="6"/>
  <c r="AL15" i="8" s="1"/>
  <c r="AL4" i="8" s="1"/>
  <c r="AN5" i="6"/>
  <c r="AM15" i="8" s="1"/>
  <c r="AM4" i="8" s="1"/>
  <c r="AO5" i="6"/>
  <c r="AN15" i="8" s="1"/>
  <c r="AN4" i="8" s="1"/>
  <c r="AP5" i="6"/>
  <c r="AO15" i="8" s="1"/>
  <c r="AO4" i="8" s="1"/>
  <c r="AQ5" i="6"/>
  <c r="AP15" i="8" s="1"/>
  <c r="AP4" i="8" s="1"/>
  <c r="AR5" i="6"/>
  <c r="AQ15" i="8" s="1"/>
  <c r="AQ4" i="8" s="1"/>
  <c r="AS5" i="6"/>
  <c r="AR15" i="8" s="1"/>
  <c r="AR4" i="8" s="1"/>
  <c r="AT5" i="6"/>
  <c r="AS15" i="8" s="1"/>
  <c r="AS4" i="8" s="1"/>
  <c r="AU5" i="6"/>
  <c r="AT15" i="8" s="1"/>
  <c r="AT4" i="8" s="1"/>
  <c r="AV5" i="6"/>
  <c r="AU15" i="8" s="1"/>
  <c r="AU4" i="8" s="1"/>
  <c r="AW5" i="6"/>
  <c r="AV15" i="8" s="1"/>
  <c r="AV4" i="8" s="1"/>
  <c r="AX5" i="6"/>
  <c r="AW15" i="8" s="1"/>
  <c r="AW4" i="8" s="1"/>
  <c r="AY5" i="6"/>
  <c r="AX15" i="8" s="1"/>
  <c r="AX4" i="8" s="1"/>
  <c r="AZ5" i="6"/>
  <c r="AY15" i="8" s="1"/>
  <c r="AY4" i="8" s="1"/>
  <c r="BA5" i="6"/>
  <c r="AZ15" i="8" s="1"/>
  <c r="AZ4" i="8" s="1"/>
  <c r="BB5" i="6"/>
  <c r="BA15" i="8" s="1"/>
  <c r="BA4" i="8" s="1"/>
  <c r="E6" i="6"/>
  <c r="D16" i="8" s="1"/>
  <c r="D5" i="8" s="1"/>
  <c r="F6" i="6"/>
  <c r="E16" i="8" s="1"/>
  <c r="E5" i="8" s="1"/>
  <c r="G6" i="6"/>
  <c r="F16" i="8" s="1"/>
  <c r="F5" i="8" s="1"/>
  <c r="H6" i="6"/>
  <c r="G16" i="8" s="1"/>
  <c r="G5" i="8" s="1"/>
  <c r="I6" i="6"/>
  <c r="H16" i="8" s="1"/>
  <c r="H5" i="8" s="1"/>
  <c r="J6" i="6"/>
  <c r="I16" i="8" s="1"/>
  <c r="I5" i="8" s="1"/>
  <c r="K6" i="6"/>
  <c r="J16" i="8" s="1"/>
  <c r="J5" i="8" s="1"/>
  <c r="L6" i="6"/>
  <c r="K16" i="8" s="1"/>
  <c r="K5" i="8" s="1"/>
  <c r="M6" i="6"/>
  <c r="L16" i="8" s="1"/>
  <c r="L5" i="8" s="1"/>
  <c r="N6" i="6"/>
  <c r="M16" i="8" s="1"/>
  <c r="M5" i="8" s="1"/>
  <c r="O6" i="6"/>
  <c r="N16" i="8" s="1"/>
  <c r="N5" i="8" s="1"/>
  <c r="P6" i="6"/>
  <c r="O16" i="8" s="1"/>
  <c r="O5" i="8" s="1"/>
  <c r="Q6" i="6"/>
  <c r="P16" i="8" s="1"/>
  <c r="P5" i="8" s="1"/>
  <c r="R6" i="6"/>
  <c r="Q16" i="8" s="1"/>
  <c r="Q5" i="8" s="1"/>
  <c r="S6" i="6"/>
  <c r="R16" i="8" s="1"/>
  <c r="R5" i="8" s="1"/>
  <c r="T6" i="6"/>
  <c r="S16" i="8" s="1"/>
  <c r="S5" i="8" s="1"/>
  <c r="U6" i="6"/>
  <c r="T16" i="8" s="1"/>
  <c r="T5" i="8" s="1"/>
  <c r="V6" i="6"/>
  <c r="U16" i="8" s="1"/>
  <c r="U5" i="8" s="1"/>
  <c r="W6" i="6"/>
  <c r="V16" i="8" s="1"/>
  <c r="V5" i="8" s="1"/>
  <c r="X6" i="6"/>
  <c r="W16" i="8" s="1"/>
  <c r="W5" i="8" s="1"/>
  <c r="Y6" i="6"/>
  <c r="X16" i="8" s="1"/>
  <c r="X5" i="8" s="1"/>
  <c r="Z6" i="6"/>
  <c r="Y16" i="8" s="1"/>
  <c r="Y5" i="8" s="1"/>
  <c r="AA6" i="6"/>
  <c r="Z16" i="8" s="1"/>
  <c r="Z5" i="8" s="1"/>
  <c r="AB6" i="6"/>
  <c r="AA16" i="8" s="1"/>
  <c r="AA5" i="8" s="1"/>
  <c r="AC6" i="6"/>
  <c r="AB16" i="8" s="1"/>
  <c r="AB5" i="8" s="1"/>
  <c r="AD6" i="6"/>
  <c r="AC16" i="8" s="1"/>
  <c r="AC5" i="8" s="1"/>
  <c r="AE6" i="6"/>
  <c r="AD16" i="8" s="1"/>
  <c r="AD5" i="8" s="1"/>
  <c r="AF6" i="6"/>
  <c r="AE16" i="8" s="1"/>
  <c r="AE5" i="8" s="1"/>
  <c r="AG6" i="6"/>
  <c r="AF16" i="8" s="1"/>
  <c r="AF5" i="8" s="1"/>
  <c r="AH6" i="6"/>
  <c r="AG16" i="8" s="1"/>
  <c r="AG5" i="8" s="1"/>
  <c r="AI6" i="6"/>
  <c r="AH16" i="8" s="1"/>
  <c r="AH5" i="8" s="1"/>
  <c r="AJ6" i="6"/>
  <c r="AI16" i="8" s="1"/>
  <c r="AI5" i="8" s="1"/>
  <c r="AK6" i="6"/>
  <c r="AJ16" i="8" s="1"/>
  <c r="AJ5" i="8" s="1"/>
  <c r="AL6" i="6"/>
  <c r="AK16" i="8" s="1"/>
  <c r="AK5" i="8" s="1"/>
  <c r="AM6" i="6"/>
  <c r="AL16" i="8" s="1"/>
  <c r="AL5" i="8" s="1"/>
  <c r="AN6" i="6"/>
  <c r="AM16" i="8" s="1"/>
  <c r="AM5" i="8" s="1"/>
  <c r="AO6" i="6"/>
  <c r="AN16" i="8" s="1"/>
  <c r="AN5" i="8" s="1"/>
  <c r="AP6" i="6"/>
  <c r="AO16" i="8" s="1"/>
  <c r="AO5" i="8" s="1"/>
  <c r="AQ6" i="6"/>
  <c r="AP16" i="8" s="1"/>
  <c r="AP5" i="8" s="1"/>
  <c r="AR6" i="6"/>
  <c r="AQ16" i="8" s="1"/>
  <c r="AQ5" i="8" s="1"/>
  <c r="AS6" i="6"/>
  <c r="AR16" i="8" s="1"/>
  <c r="AR5" i="8" s="1"/>
  <c r="AT6" i="6"/>
  <c r="AS16" i="8" s="1"/>
  <c r="AS5" i="8" s="1"/>
  <c r="AU6" i="6"/>
  <c r="AT16" i="8" s="1"/>
  <c r="AT5" i="8" s="1"/>
  <c r="AV6" i="6"/>
  <c r="AU16" i="8" s="1"/>
  <c r="AU5" i="8" s="1"/>
  <c r="AW6" i="6"/>
  <c r="AV16" i="8" s="1"/>
  <c r="AV5" i="8" s="1"/>
  <c r="AX6" i="6"/>
  <c r="AW16" i="8" s="1"/>
  <c r="AW5" i="8" s="1"/>
  <c r="AY6" i="6"/>
  <c r="AX16" i="8" s="1"/>
  <c r="AX5" i="8" s="1"/>
  <c r="AZ6" i="6"/>
  <c r="AY16" i="8" s="1"/>
  <c r="AY5" i="8" s="1"/>
  <c r="BA6" i="6"/>
  <c r="AZ16" i="8" s="1"/>
  <c r="AZ5" i="8" s="1"/>
  <c r="BB6" i="6"/>
  <c r="BA16" i="8" s="1"/>
  <c r="BA5" i="8" s="1"/>
  <c r="E7" i="6"/>
  <c r="D17" i="8" s="1"/>
  <c r="D6" i="8" s="1"/>
  <c r="F7" i="6"/>
  <c r="E17" i="8" s="1"/>
  <c r="E6" i="8" s="1"/>
  <c r="G7" i="6"/>
  <c r="F17" i="8" s="1"/>
  <c r="F6" i="8" s="1"/>
  <c r="H7" i="6"/>
  <c r="G17" i="8" s="1"/>
  <c r="G6" i="8" s="1"/>
  <c r="I7" i="6"/>
  <c r="H17" i="8" s="1"/>
  <c r="H6" i="8" s="1"/>
  <c r="J7" i="6"/>
  <c r="I17" i="8" s="1"/>
  <c r="I6" i="8" s="1"/>
  <c r="K7" i="6"/>
  <c r="J17" i="8" s="1"/>
  <c r="J6" i="8" s="1"/>
  <c r="L7" i="6"/>
  <c r="K17" i="8" s="1"/>
  <c r="K6" i="8" s="1"/>
  <c r="M7" i="6"/>
  <c r="L17" i="8" s="1"/>
  <c r="L6" i="8" s="1"/>
  <c r="N7" i="6"/>
  <c r="M17" i="8" s="1"/>
  <c r="M6" i="8" s="1"/>
  <c r="O7" i="6"/>
  <c r="N17" i="8" s="1"/>
  <c r="N6" i="8" s="1"/>
  <c r="P7" i="6"/>
  <c r="O17" i="8" s="1"/>
  <c r="O6" i="8" s="1"/>
  <c r="Q7" i="6"/>
  <c r="P17" i="8" s="1"/>
  <c r="P6" i="8" s="1"/>
  <c r="R7" i="6"/>
  <c r="Q17" i="8" s="1"/>
  <c r="Q6" i="8" s="1"/>
  <c r="S7" i="6"/>
  <c r="R17" i="8" s="1"/>
  <c r="R6" i="8" s="1"/>
  <c r="T7" i="6"/>
  <c r="S17" i="8" s="1"/>
  <c r="S6" i="8" s="1"/>
  <c r="U7" i="6"/>
  <c r="T17" i="8" s="1"/>
  <c r="T6" i="8" s="1"/>
  <c r="V7" i="6"/>
  <c r="U17" i="8" s="1"/>
  <c r="U6" i="8" s="1"/>
  <c r="W7" i="6"/>
  <c r="V17" i="8" s="1"/>
  <c r="V6" i="8" s="1"/>
  <c r="X7" i="6"/>
  <c r="W17" i="8" s="1"/>
  <c r="W6" i="8" s="1"/>
  <c r="Y7" i="6"/>
  <c r="X17" i="8" s="1"/>
  <c r="X6" i="8" s="1"/>
  <c r="Z7" i="6"/>
  <c r="Y17" i="8" s="1"/>
  <c r="Y6" i="8" s="1"/>
  <c r="AA7" i="6"/>
  <c r="Z17" i="8" s="1"/>
  <c r="Z6" i="8" s="1"/>
  <c r="AB7" i="6"/>
  <c r="AA17" i="8" s="1"/>
  <c r="AA6" i="8" s="1"/>
  <c r="AC7" i="6"/>
  <c r="AB17" i="8" s="1"/>
  <c r="AB6" i="8" s="1"/>
  <c r="AD7" i="6"/>
  <c r="AC17" i="8" s="1"/>
  <c r="AC6" i="8" s="1"/>
  <c r="AE7" i="6"/>
  <c r="AD17" i="8" s="1"/>
  <c r="AD6" i="8" s="1"/>
  <c r="AF7" i="6"/>
  <c r="AE17" i="8" s="1"/>
  <c r="AE6" i="8" s="1"/>
  <c r="AG7" i="6"/>
  <c r="AF17" i="8" s="1"/>
  <c r="AF6" i="8" s="1"/>
  <c r="AH7" i="6"/>
  <c r="AG17" i="8" s="1"/>
  <c r="AG6" i="8" s="1"/>
  <c r="AI7" i="6"/>
  <c r="AH17" i="8" s="1"/>
  <c r="AH6" i="8" s="1"/>
  <c r="AJ7" i="6"/>
  <c r="AI17" i="8" s="1"/>
  <c r="AI6" i="8" s="1"/>
  <c r="AK7" i="6"/>
  <c r="AJ17" i="8" s="1"/>
  <c r="AJ6" i="8" s="1"/>
  <c r="AL7" i="6"/>
  <c r="AK17" i="8" s="1"/>
  <c r="AK6" i="8" s="1"/>
  <c r="AM7" i="6"/>
  <c r="AL17" i="8" s="1"/>
  <c r="AL6" i="8" s="1"/>
  <c r="AN7" i="6"/>
  <c r="AM17" i="8" s="1"/>
  <c r="AM6" i="8" s="1"/>
  <c r="AO7" i="6"/>
  <c r="AN17" i="8" s="1"/>
  <c r="AN6" i="8" s="1"/>
  <c r="AP7" i="6"/>
  <c r="AO17" i="8" s="1"/>
  <c r="AO6" i="8" s="1"/>
  <c r="AQ7" i="6"/>
  <c r="AP17" i="8" s="1"/>
  <c r="AP6" i="8" s="1"/>
  <c r="AR7" i="6"/>
  <c r="AQ17" i="8" s="1"/>
  <c r="AQ6" i="8" s="1"/>
  <c r="AS7" i="6"/>
  <c r="AR17" i="8" s="1"/>
  <c r="AR6" i="8" s="1"/>
  <c r="AT7" i="6"/>
  <c r="AS17" i="8" s="1"/>
  <c r="AS6" i="8" s="1"/>
  <c r="AU7" i="6"/>
  <c r="AT17" i="8" s="1"/>
  <c r="AT6" i="8" s="1"/>
  <c r="AV7" i="6"/>
  <c r="AU17" i="8" s="1"/>
  <c r="AU6" i="8" s="1"/>
  <c r="AW7" i="6"/>
  <c r="AV17" i="8" s="1"/>
  <c r="AV6" i="8" s="1"/>
  <c r="AX7" i="6"/>
  <c r="AW17" i="8" s="1"/>
  <c r="AW6" i="8" s="1"/>
  <c r="AY7" i="6"/>
  <c r="AX17" i="8" s="1"/>
  <c r="AX6" i="8" s="1"/>
  <c r="AZ7" i="6"/>
  <c r="AY17" i="8" s="1"/>
  <c r="AY6" i="8" s="1"/>
  <c r="BA7" i="6"/>
  <c r="AZ17" i="8" s="1"/>
  <c r="AZ6" i="8" s="1"/>
  <c r="BB7" i="6"/>
  <c r="BA17" i="8" s="1"/>
  <c r="BA6" i="8" s="1"/>
  <c r="E8" i="6"/>
  <c r="D18" i="8" s="1"/>
  <c r="D7" i="8" s="1"/>
  <c r="F8" i="6"/>
  <c r="E18" i="8" s="1"/>
  <c r="E7" i="8" s="1"/>
  <c r="G8" i="6"/>
  <c r="F18" i="8" s="1"/>
  <c r="F7" i="8" s="1"/>
  <c r="H8" i="6"/>
  <c r="G18" i="8" s="1"/>
  <c r="G7" i="8" s="1"/>
  <c r="I8" i="6"/>
  <c r="H18" i="8" s="1"/>
  <c r="H7" i="8" s="1"/>
  <c r="J8" i="6"/>
  <c r="I18" i="8" s="1"/>
  <c r="I7" i="8" s="1"/>
  <c r="K8" i="6"/>
  <c r="J18" i="8" s="1"/>
  <c r="J7" i="8" s="1"/>
  <c r="L8" i="6"/>
  <c r="K18" i="8" s="1"/>
  <c r="K7" i="8" s="1"/>
  <c r="M8" i="6"/>
  <c r="L18" i="8" s="1"/>
  <c r="L7" i="8" s="1"/>
  <c r="N8" i="6"/>
  <c r="M18" i="8" s="1"/>
  <c r="M7" i="8" s="1"/>
  <c r="O8" i="6"/>
  <c r="N18" i="8" s="1"/>
  <c r="N7" i="8" s="1"/>
  <c r="P8" i="6"/>
  <c r="O18" i="8" s="1"/>
  <c r="O7" i="8" s="1"/>
  <c r="Q8" i="6"/>
  <c r="P18" i="8" s="1"/>
  <c r="P7" i="8" s="1"/>
  <c r="R8" i="6"/>
  <c r="Q18" i="8" s="1"/>
  <c r="Q7" i="8" s="1"/>
  <c r="S8" i="6"/>
  <c r="R18" i="8" s="1"/>
  <c r="R7" i="8" s="1"/>
  <c r="T8" i="6"/>
  <c r="S18" i="8" s="1"/>
  <c r="S7" i="8" s="1"/>
  <c r="U8" i="6"/>
  <c r="T18" i="8" s="1"/>
  <c r="T7" i="8" s="1"/>
  <c r="V8" i="6"/>
  <c r="U18" i="8" s="1"/>
  <c r="U7" i="8" s="1"/>
  <c r="W8" i="6"/>
  <c r="V18" i="8" s="1"/>
  <c r="V7" i="8" s="1"/>
  <c r="X8" i="6"/>
  <c r="W18" i="8" s="1"/>
  <c r="W7" i="8" s="1"/>
  <c r="Y8" i="6"/>
  <c r="X18" i="8" s="1"/>
  <c r="X7" i="8" s="1"/>
  <c r="Z8" i="6"/>
  <c r="Y18" i="8" s="1"/>
  <c r="Y7" i="8" s="1"/>
  <c r="AA8" i="6"/>
  <c r="Z18" i="8" s="1"/>
  <c r="Z7" i="8" s="1"/>
  <c r="AB8" i="6"/>
  <c r="AA18" i="8" s="1"/>
  <c r="AA7" i="8" s="1"/>
  <c r="AC8" i="6"/>
  <c r="AB18" i="8" s="1"/>
  <c r="AB7" i="8" s="1"/>
  <c r="AD8" i="6"/>
  <c r="AC18" i="8" s="1"/>
  <c r="AC7" i="8" s="1"/>
  <c r="AE8" i="6"/>
  <c r="AD18" i="8" s="1"/>
  <c r="AD7" i="8" s="1"/>
  <c r="AF8" i="6"/>
  <c r="AE18" i="8" s="1"/>
  <c r="AE7" i="8" s="1"/>
  <c r="AG8" i="6"/>
  <c r="AF18" i="8" s="1"/>
  <c r="AF7" i="8" s="1"/>
  <c r="AH8" i="6"/>
  <c r="AG18" i="8" s="1"/>
  <c r="AG7" i="8" s="1"/>
  <c r="AI8" i="6"/>
  <c r="AH18" i="8" s="1"/>
  <c r="AH7" i="8" s="1"/>
  <c r="AJ8" i="6"/>
  <c r="AI18" i="8" s="1"/>
  <c r="AI7" i="8" s="1"/>
  <c r="AK8" i="6"/>
  <c r="AJ18" i="8" s="1"/>
  <c r="AJ7" i="8" s="1"/>
  <c r="AL8" i="6"/>
  <c r="AK18" i="8" s="1"/>
  <c r="AK7" i="8" s="1"/>
  <c r="AM8" i="6"/>
  <c r="AL18" i="8" s="1"/>
  <c r="AL7" i="8" s="1"/>
  <c r="AN8" i="6"/>
  <c r="AM18" i="8" s="1"/>
  <c r="AM7" i="8" s="1"/>
  <c r="AO8" i="6"/>
  <c r="AN18" i="8" s="1"/>
  <c r="AN7" i="8" s="1"/>
  <c r="AP8" i="6"/>
  <c r="AO18" i="8" s="1"/>
  <c r="AO7" i="8" s="1"/>
  <c r="AQ8" i="6"/>
  <c r="AP18" i="8" s="1"/>
  <c r="AP7" i="8" s="1"/>
  <c r="AR8" i="6"/>
  <c r="AQ18" i="8" s="1"/>
  <c r="AQ7" i="8" s="1"/>
  <c r="AS8" i="6"/>
  <c r="AR18" i="8" s="1"/>
  <c r="AR7" i="8" s="1"/>
  <c r="AT8" i="6"/>
  <c r="AS18" i="8" s="1"/>
  <c r="AS7" i="8" s="1"/>
  <c r="AU8" i="6"/>
  <c r="AT18" i="8" s="1"/>
  <c r="AT7" i="8" s="1"/>
  <c r="AV8" i="6"/>
  <c r="AU18" i="8" s="1"/>
  <c r="AU7" i="8" s="1"/>
  <c r="AW8" i="6"/>
  <c r="AV18" i="8" s="1"/>
  <c r="AV7" i="8" s="1"/>
  <c r="AX8" i="6"/>
  <c r="AW18" i="8" s="1"/>
  <c r="AW7" i="8" s="1"/>
  <c r="AY8" i="6"/>
  <c r="AX18" i="8" s="1"/>
  <c r="AX7" i="8" s="1"/>
  <c r="AZ8" i="6"/>
  <c r="AY18" i="8" s="1"/>
  <c r="AY7" i="8" s="1"/>
  <c r="BA8" i="6"/>
  <c r="AZ18" i="8" s="1"/>
  <c r="AZ7" i="8" s="1"/>
  <c r="BB8" i="6"/>
  <c r="BA18" i="8" s="1"/>
  <c r="BA7" i="8" s="1"/>
  <c r="E9" i="6"/>
  <c r="D19" i="8" s="1"/>
  <c r="D8" i="8" s="1"/>
  <c r="F9" i="6"/>
  <c r="E19" i="8" s="1"/>
  <c r="E8" i="8" s="1"/>
  <c r="G9" i="6"/>
  <c r="F19" i="8" s="1"/>
  <c r="F8" i="8" s="1"/>
  <c r="H9" i="6"/>
  <c r="G19" i="8" s="1"/>
  <c r="G8" i="8" s="1"/>
  <c r="I9" i="6"/>
  <c r="H19" i="8" s="1"/>
  <c r="H8" i="8" s="1"/>
  <c r="J9" i="6"/>
  <c r="I19" i="8" s="1"/>
  <c r="I8" i="8" s="1"/>
  <c r="K9" i="6"/>
  <c r="J19" i="8" s="1"/>
  <c r="J8" i="8" s="1"/>
  <c r="L9" i="6"/>
  <c r="K19" i="8" s="1"/>
  <c r="K8" i="8" s="1"/>
  <c r="M9" i="6"/>
  <c r="L19" i="8" s="1"/>
  <c r="L8" i="8" s="1"/>
  <c r="N9" i="6"/>
  <c r="M19" i="8" s="1"/>
  <c r="M8" i="8" s="1"/>
  <c r="O9" i="6"/>
  <c r="N19" i="8" s="1"/>
  <c r="N8" i="8" s="1"/>
  <c r="P9" i="6"/>
  <c r="O19" i="8" s="1"/>
  <c r="O8" i="8" s="1"/>
  <c r="Q9" i="6"/>
  <c r="P19" i="8" s="1"/>
  <c r="P8" i="8" s="1"/>
  <c r="R9" i="6"/>
  <c r="Q19" i="8" s="1"/>
  <c r="Q8" i="8" s="1"/>
  <c r="S9" i="6"/>
  <c r="R19" i="8" s="1"/>
  <c r="R8" i="8" s="1"/>
  <c r="T9" i="6"/>
  <c r="S19" i="8" s="1"/>
  <c r="S8" i="8" s="1"/>
  <c r="U9" i="6"/>
  <c r="T19" i="8" s="1"/>
  <c r="T8" i="8" s="1"/>
  <c r="V9" i="6"/>
  <c r="U19" i="8" s="1"/>
  <c r="U8" i="8" s="1"/>
  <c r="W9" i="6"/>
  <c r="V19" i="8" s="1"/>
  <c r="V8" i="8" s="1"/>
  <c r="X9" i="6"/>
  <c r="W19" i="8" s="1"/>
  <c r="W8" i="8" s="1"/>
  <c r="Y9" i="6"/>
  <c r="X19" i="8" s="1"/>
  <c r="X8" i="8" s="1"/>
  <c r="Z9" i="6"/>
  <c r="Y19" i="8" s="1"/>
  <c r="Y8" i="8" s="1"/>
  <c r="AA9" i="6"/>
  <c r="Z19" i="8" s="1"/>
  <c r="Z8" i="8" s="1"/>
  <c r="AB9" i="6"/>
  <c r="AA19" i="8" s="1"/>
  <c r="AA8" i="8" s="1"/>
  <c r="AC9" i="6"/>
  <c r="AB19" i="8" s="1"/>
  <c r="AB8" i="8" s="1"/>
  <c r="AD9" i="6"/>
  <c r="AC19" i="8" s="1"/>
  <c r="AC8" i="8" s="1"/>
  <c r="AE9" i="6"/>
  <c r="AD19" i="8" s="1"/>
  <c r="AD8" i="8" s="1"/>
  <c r="AF9" i="6"/>
  <c r="AE19" i="8" s="1"/>
  <c r="AE8" i="8" s="1"/>
  <c r="AG9" i="6"/>
  <c r="AF19" i="8" s="1"/>
  <c r="AF8" i="8" s="1"/>
  <c r="AH9" i="6"/>
  <c r="AG19" i="8" s="1"/>
  <c r="AG8" i="8" s="1"/>
  <c r="AI9" i="6"/>
  <c r="AH19" i="8" s="1"/>
  <c r="AH8" i="8" s="1"/>
  <c r="AJ9" i="6"/>
  <c r="AI19" i="8" s="1"/>
  <c r="AI8" i="8" s="1"/>
  <c r="AK9" i="6"/>
  <c r="AJ19" i="8" s="1"/>
  <c r="AJ8" i="8" s="1"/>
  <c r="AL9" i="6"/>
  <c r="AK19" i="8" s="1"/>
  <c r="AK8" i="8" s="1"/>
  <c r="AM9" i="6"/>
  <c r="AL19" i="8" s="1"/>
  <c r="AL8" i="8" s="1"/>
  <c r="AN9" i="6"/>
  <c r="AM19" i="8" s="1"/>
  <c r="AM8" i="8" s="1"/>
  <c r="AO9" i="6"/>
  <c r="AN19" i="8" s="1"/>
  <c r="AN8" i="8" s="1"/>
  <c r="AP9" i="6"/>
  <c r="AO19" i="8" s="1"/>
  <c r="AO8" i="8" s="1"/>
  <c r="AQ9" i="6"/>
  <c r="AP19" i="8" s="1"/>
  <c r="AP8" i="8" s="1"/>
  <c r="AR9" i="6"/>
  <c r="AQ19" i="8" s="1"/>
  <c r="AQ8" i="8" s="1"/>
  <c r="AS9" i="6"/>
  <c r="AR19" i="8" s="1"/>
  <c r="AR8" i="8" s="1"/>
  <c r="AT9" i="6"/>
  <c r="AS19" i="8" s="1"/>
  <c r="AS8" i="8" s="1"/>
  <c r="AU9" i="6"/>
  <c r="AT19" i="8" s="1"/>
  <c r="AT8" i="8" s="1"/>
  <c r="AV9" i="6"/>
  <c r="AU19" i="8" s="1"/>
  <c r="AU8" i="8" s="1"/>
  <c r="AW9" i="6"/>
  <c r="AV19" i="8" s="1"/>
  <c r="AV8" i="8" s="1"/>
  <c r="AX9" i="6"/>
  <c r="AW19" i="8" s="1"/>
  <c r="AW8" i="8" s="1"/>
  <c r="AY9" i="6"/>
  <c r="AX19" i="8" s="1"/>
  <c r="AX8" i="8" s="1"/>
  <c r="AZ9" i="6"/>
  <c r="AY19" i="8" s="1"/>
  <c r="AY8" i="8" s="1"/>
  <c r="BA9" i="6"/>
  <c r="AZ19" i="8" s="1"/>
  <c r="AZ8" i="8" s="1"/>
  <c r="BB9" i="6"/>
  <c r="BA19" i="8" s="1"/>
  <c r="BA8" i="8" s="1"/>
  <c r="E10" i="6"/>
  <c r="D20" i="8" s="1"/>
  <c r="D9" i="8" s="1"/>
  <c r="F10" i="6"/>
  <c r="E20" i="8" s="1"/>
  <c r="E9" i="8" s="1"/>
  <c r="G10" i="6"/>
  <c r="F20" i="8" s="1"/>
  <c r="F9" i="8" s="1"/>
  <c r="H10" i="6"/>
  <c r="G20" i="8" s="1"/>
  <c r="G9" i="8" s="1"/>
  <c r="I10" i="6"/>
  <c r="H20" i="8" s="1"/>
  <c r="H9" i="8" s="1"/>
  <c r="J10" i="6"/>
  <c r="I20" i="8" s="1"/>
  <c r="I9" i="8" s="1"/>
  <c r="K10" i="6"/>
  <c r="J20" i="8" s="1"/>
  <c r="J9" i="8" s="1"/>
  <c r="L10" i="6"/>
  <c r="K20" i="8" s="1"/>
  <c r="K9" i="8" s="1"/>
  <c r="M10" i="6"/>
  <c r="L20" i="8" s="1"/>
  <c r="L9" i="8" s="1"/>
  <c r="N10" i="6"/>
  <c r="M20" i="8" s="1"/>
  <c r="M9" i="8" s="1"/>
  <c r="O10" i="6"/>
  <c r="N20" i="8" s="1"/>
  <c r="N9" i="8" s="1"/>
  <c r="P10" i="6"/>
  <c r="O20" i="8" s="1"/>
  <c r="O9" i="8" s="1"/>
  <c r="Q10" i="6"/>
  <c r="P20" i="8" s="1"/>
  <c r="P9" i="8" s="1"/>
  <c r="R10" i="6"/>
  <c r="Q20" i="8" s="1"/>
  <c r="Q9" i="8" s="1"/>
  <c r="S10" i="6"/>
  <c r="R20" i="8" s="1"/>
  <c r="R9" i="8" s="1"/>
  <c r="T10" i="6"/>
  <c r="S20" i="8" s="1"/>
  <c r="S9" i="8" s="1"/>
  <c r="U10" i="6"/>
  <c r="T20" i="8" s="1"/>
  <c r="T9" i="8" s="1"/>
  <c r="V10" i="6"/>
  <c r="U20" i="8" s="1"/>
  <c r="U9" i="8" s="1"/>
  <c r="W10" i="6"/>
  <c r="V20" i="8" s="1"/>
  <c r="V9" i="8" s="1"/>
  <c r="X10" i="6"/>
  <c r="W20" i="8" s="1"/>
  <c r="W9" i="8" s="1"/>
  <c r="Y10" i="6"/>
  <c r="X20" i="8" s="1"/>
  <c r="X9" i="8" s="1"/>
  <c r="Z10" i="6"/>
  <c r="Y20" i="8" s="1"/>
  <c r="Y9" i="8" s="1"/>
  <c r="AA10" i="6"/>
  <c r="Z20" i="8" s="1"/>
  <c r="Z9" i="8" s="1"/>
  <c r="AB10" i="6"/>
  <c r="AA20" i="8" s="1"/>
  <c r="AA9" i="8" s="1"/>
  <c r="AC10" i="6"/>
  <c r="AB20" i="8" s="1"/>
  <c r="AB9" i="8" s="1"/>
  <c r="AD10" i="6"/>
  <c r="AC20" i="8" s="1"/>
  <c r="AC9" i="8" s="1"/>
  <c r="AE10" i="6"/>
  <c r="AD20" i="8" s="1"/>
  <c r="AD9" i="8" s="1"/>
  <c r="AF10" i="6"/>
  <c r="AE20" i="8" s="1"/>
  <c r="AE9" i="8" s="1"/>
  <c r="AG10" i="6"/>
  <c r="AF20" i="8" s="1"/>
  <c r="AF9" i="8" s="1"/>
  <c r="AH10" i="6"/>
  <c r="AG20" i="8" s="1"/>
  <c r="AG9" i="8" s="1"/>
  <c r="AI10" i="6"/>
  <c r="AH20" i="8" s="1"/>
  <c r="AH9" i="8" s="1"/>
  <c r="AJ10" i="6"/>
  <c r="AI20" i="8" s="1"/>
  <c r="AI9" i="8" s="1"/>
  <c r="AK10" i="6"/>
  <c r="AJ20" i="8" s="1"/>
  <c r="AJ9" i="8" s="1"/>
  <c r="AL10" i="6"/>
  <c r="AK20" i="8" s="1"/>
  <c r="AK9" i="8" s="1"/>
  <c r="AM10" i="6"/>
  <c r="AL20" i="8" s="1"/>
  <c r="AL9" i="8" s="1"/>
  <c r="AN10" i="6"/>
  <c r="AM20" i="8" s="1"/>
  <c r="AM9" i="8" s="1"/>
  <c r="AO10" i="6"/>
  <c r="AN20" i="8" s="1"/>
  <c r="AN9" i="8" s="1"/>
  <c r="AP10" i="6"/>
  <c r="AO20" i="8" s="1"/>
  <c r="AO9" i="8" s="1"/>
  <c r="AQ10" i="6"/>
  <c r="AP20" i="8" s="1"/>
  <c r="AP9" i="8" s="1"/>
  <c r="AR10" i="6"/>
  <c r="AQ20" i="8" s="1"/>
  <c r="AQ9" i="8" s="1"/>
  <c r="AS10" i="6"/>
  <c r="AR20" i="8" s="1"/>
  <c r="AR9" i="8" s="1"/>
  <c r="AT10" i="6"/>
  <c r="AS20" i="8" s="1"/>
  <c r="AS9" i="8" s="1"/>
  <c r="AU10" i="6"/>
  <c r="AT20" i="8" s="1"/>
  <c r="AT9" i="8" s="1"/>
  <c r="AV10" i="6"/>
  <c r="AU20" i="8" s="1"/>
  <c r="AU9" i="8" s="1"/>
  <c r="AW10" i="6"/>
  <c r="AV20" i="8" s="1"/>
  <c r="AV9" i="8" s="1"/>
  <c r="AX10" i="6"/>
  <c r="AW20" i="8" s="1"/>
  <c r="AW9" i="8" s="1"/>
  <c r="AY10" i="6"/>
  <c r="AX20" i="8" s="1"/>
  <c r="AX9" i="8" s="1"/>
  <c r="AZ10" i="6"/>
  <c r="AY20" i="8" s="1"/>
  <c r="AY9" i="8" s="1"/>
  <c r="BA10" i="6"/>
  <c r="AZ20" i="8" s="1"/>
  <c r="AZ9" i="8" s="1"/>
  <c r="BB10" i="6"/>
  <c r="BA20" i="8" s="1"/>
  <c r="BA9" i="8" s="1"/>
  <c r="E11" i="6"/>
  <c r="D21" i="8" s="1"/>
  <c r="D10" i="8" s="1"/>
  <c r="F11" i="6"/>
  <c r="E21" i="8" s="1"/>
  <c r="E10" i="8" s="1"/>
  <c r="G11" i="6"/>
  <c r="F21" i="8" s="1"/>
  <c r="F10" i="8" s="1"/>
  <c r="H11" i="6"/>
  <c r="G21" i="8" s="1"/>
  <c r="G10" i="8" s="1"/>
  <c r="I11" i="6"/>
  <c r="H21" i="8" s="1"/>
  <c r="H10" i="8" s="1"/>
  <c r="J11" i="6"/>
  <c r="I21" i="8" s="1"/>
  <c r="I10" i="8" s="1"/>
  <c r="K11" i="6"/>
  <c r="J21" i="8" s="1"/>
  <c r="J10" i="8" s="1"/>
  <c r="L11" i="6"/>
  <c r="K21" i="8" s="1"/>
  <c r="K10" i="8" s="1"/>
  <c r="M11" i="6"/>
  <c r="L21" i="8" s="1"/>
  <c r="L10" i="8" s="1"/>
  <c r="N11" i="6"/>
  <c r="M21" i="8" s="1"/>
  <c r="M10" i="8" s="1"/>
  <c r="O11" i="6"/>
  <c r="N21" i="8" s="1"/>
  <c r="N10" i="8" s="1"/>
  <c r="P11" i="6"/>
  <c r="O21" i="8" s="1"/>
  <c r="O10" i="8" s="1"/>
  <c r="Q11" i="6"/>
  <c r="P21" i="8" s="1"/>
  <c r="P10" i="8" s="1"/>
  <c r="R11" i="6"/>
  <c r="Q21" i="8" s="1"/>
  <c r="Q10" i="8" s="1"/>
  <c r="S11" i="6"/>
  <c r="R21" i="8" s="1"/>
  <c r="R10" i="8" s="1"/>
  <c r="T11" i="6"/>
  <c r="S21" i="8" s="1"/>
  <c r="S10" i="8" s="1"/>
  <c r="U11" i="6"/>
  <c r="T21" i="8" s="1"/>
  <c r="T10" i="8" s="1"/>
  <c r="V11" i="6"/>
  <c r="U21" i="8" s="1"/>
  <c r="U10" i="8" s="1"/>
  <c r="W11" i="6"/>
  <c r="V21" i="8" s="1"/>
  <c r="V10" i="8" s="1"/>
  <c r="X11" i="6"/>
  <c r="W21" i="8" s="1"/>
  <c r="W10" i="8" s="1"/>
  <c r="Y11" i="6"/>
  <c r="X21" i="8" s="1"/>
  <c r="X10" i="8" s="1"/>
  <c r="Z11" i="6"/>
  <c r="Y21" i="8" s="1"/>
  <c r="Y10" i="8" s="1"/>
  <c r="AA11" i="6"/>
  <c r="Z21" i="8" s="1"/>
  <c r="Z10" i="8" s="1"/>
  <c r="AB11" i="6"/>
  <c r="AA21" i="8" s="1"/>
  <c r="AA10" i="8" s="1"/>
  <c r="AC11" i="6"/>
  <c r="AB21" i="8" s="1"/>
  <c r="AB10" i="8" s="1"/>
  <c r="AD11" i="6"/>
  <c r="AC21" i="8" s="1"/>
  <c r="AC10" i="8" s="1"/>
  <c r="AE11" i="6"/>
  <c r="AD21" i="8" s="1"/>
  <c r="AD10" i="8" s="1"/>
  <c r="AF11" i="6"/>
  <c r="AE21" i="8" s="1"/>
  <c r="AE10" i="8" s="1"/>
  <c r="AG11" i="6"/>
  <c r="AF21" i="8" s="1"/>
  <c r="AF10" i="8" s="1"/>
  <c r="AH11" i="6"/>
  <c r="AG21" i="8" s="1"/>
  <c r="AG10" i="8" s="1"/>
  <c r="AI11" i="6"/>
  <c r="AH21" i="8" s="1"/>
  <c r="AH10" i="8" s="1"/>
  <c r="AJ11" i="6"/>
  <c r="AI21" i="8" s="1"/>
  <c r="AI10" i="8" s="1"/>
  <c r="AK11" i="6"/>
  <c r="AJ21" i="8" s="1"/>
  <c r="AJ10" i="8" s="1"/>
  <c r="AL11" i="6"/>
  <c r="AK21" i="8" s="1"/>
  <c r="AK10" i="8" s="1"/>
  <c r="AM11" i="6"/>
  <c r="AL21" i="8" s="1"/>
  <c r="AL10" i="8" s="1"/>
  <c r="AN11" i="6"/>
  <c r="AM21" i="8" s="1"/>
  <c r="AM10" i="8" s="1"/>
  <c r="AO11" i="6"/>
  <c r="AN21" i="8" s="1"/>
  <c r="AN10" i="8" s="1"/>
  <c r="AP11" i="6"/>
  <c r="AO21" i="8" s="1"/>
  <c r="AO10" i="8" s="1"/>
  <c r="AQ11" i="6"/>
  <c r="AP21" i="8" s="1"/>
  <c r="AP10" i="8" s="1"/>
  <c r="AR11" i="6"/>
  <c r="AQ21" i="8" s="1"/>
  <c r="AQ10" i="8" s="1"/>
  <c r="AS11" i="6"/>
  <c r="AR21" i="8" s="1"/>
  <c r="AR10" i="8" s="1"/>
  <c r="AT11" i="6"/>
  <c r="AS21" i="8" s="1"/>
  <c r="AS10" i="8" s="1"/>
  <c r="AU11" i="6"/>
  <c r="AT21" i="8" s="1"/>
  <c r="AT10" i="8" s="1"/>
  <c r="AV11" i="6"/>
  <c r="AU21" i="8" s="1"/>
  <c r="AU10" i="8" s="1"/>
  <c r="AW11" i="6"/>
  <c r="AV21" i="8" s="1"/>
  <c r="AV10" i="8" s="1"/>
  <c r="AX11" i="6"/>
  <c r="AW21" i="8" s="1"/>
  <c r="AW10" i="8" s="1"/>
  <c r="AY11" i="6"/>
  <c r="AX21" i="8" s="1"/>
  <c r="AX10" i="8" s="1"/>
  <c r="AZ11" i="6"/>
  <c r="AY21" i="8" s="1"/>
  <c r="AY10" i="8" s="1"/>
  <c r="BA11" i="6"/>
  <c r="AZ21" i="8" s="1"/>
  <c r="AZ10" i="8" s="1"/>
  <c r="BB11" i="6"/>
  <c r="BA21" i="8" s="1"/>
  <c r="BA10" i="8" s="1"/>
  <c r="E12" i="6"/>
  <c r="D22" i="8" s="1"/>
  <c r="D11" i="8" s="1"/>
  <c r="F12" i="6"/>
  <c r="E22" i="8" s="1"/>
  <c r="E11" i="8" s="1"/>
  <c r="G12" i="6"/>
  <c r="F22" i="8" s="1"/>
  <c r="F11" i="8" s="1"/>
  <c r="H12" i="6"/>
  <c r="G22" i="8" s="1"/>
  <c r="G11" i="8" s="1"/>
  <c r="I12" i="6"/>
  <c r="H22" i="8" s="1"/>
  <c r="H11" i="8" s="1"/>
  <c r="J12" i="6"/>
  <c r="I22" i="8" s="1"/>
  <c r="I11" i="8" s="1"/>
  <c r="K12" i="6"/>
  <c r="J22" i="8" s="1"/>
  <c r="J11" i="8" s="1"/>
  <c r="L12" i="6"/>
  <c r="K22" i="8" s="1"/>
  <c r="K11" i="8" s="1"/>
  <c r="M12" i="6"/>
  <c r="L22" i="8" s="1"/>
  <c r="L11" i="8" s="1"/>
  <c r="N12" i="6"/>
  <c r="M22" i="8" s="1"/>
  <c r="M11" i="8" s="1"/>
  <c r="O12" i="6"/>
  <c r="N22" i="8" s="1"/>
  <c r="N11" i="8" s="1"/>
  <c r="P12" i="6"/>
  <c r="O22" i="8" s="1"/>
  <c r="O11" i="8" s="1"/>
  <c r="Q12" i="6"/>
  <c r="P22" i="8" s="1"/>
  <c r="P11" i="8" s="1"/>
  <c r="R12" i="6"/>
  <c r="Q22" i="8" s="1"/>
  <c r="Q11" i="8" s="1"/>
  <c r="S12" i="6"/>
  <c r="R22" i="8" s="1"/>
  <c r="R11" i="8" s="1"/>
  <c r="T12" i="6"/>
  <c r="S22" i="8" s="1"/>
  <c r="S11" i="8" s="1"/>
  <c r="U12" i="6"/>
  <c r="T22" i="8" s="1"/>
  <c r="T11" i="8" s="1"/>
  <c r="V12" i="6"/>
  <c r="U22" i="8" s="1"/>
  <c r="U11" i="8" s="1"/>
  <c r="W12" i="6"/>
  <c r="V22" i="8" s="1"/>
  <c r="V11" i="8" s="1"/>
  <c r="X12" i="6"/>
  <c r="W22" i="8" s="1"/>
  <c r="W11" i="8" s="1"/>
  <c r="Y12" i="6"/>
  <c r="X22" i="8" s="1"/>
  <c r="X11" i="8" s="1"/>
  <c r="Z12" i="6"/>
  <c r="Y22" i="8" s="1"/>
  <c r="Y11" i="8" s="1"/>
  <c r="AA12" i="6"/>
  <c r="Z22" i="8" s="1"/>
  <c r="Z11" i="8" s="1"/>
  <c r="AB12" i="6"/>
  <c r="AA22" i="8" s="1"/>
  <c r="AA11" i="8" s="1"/>
  <c r="AC12" i="6"/>
  <c r="AB22" i="8" s="1"/>
  <c r="AB11" i="8" s="1"/>
  <c r="AD12" i="6"/>
  <c r="AC22" i="8" s="1"/>
  <c r="AC11" i="8" s="1"/>
  <c r="AE12" i="6"/>
  <c r="AD22" i="8" s="1"/>
  <c r="AD11" i="8" s="1"/>
  <c r="AF12" i="6"/>
  <c r="AE22" i="8" s="1"/>
  <c r="AE11" i="8" s="1"/>
  <c r="AG12" i="6"/>
  <c r="AF22" i="8" s="1"/>
  <c r="AF11" i="8" s="1"/>
  <c r="AH12" i="6"/>
  <c r="AG22" i="8" s="1"/>
  <c r="AG11" i="8" s="1"/>
  <c r="AI12" i="6"/>
  <c r="AH22" i="8" s="1"/>
  <c r="AH11" i="8" s="1"/>
  <c r="AJ12" i="6"/>
  <c r="AI22" i="8" s="1"/>
  <c r="AI11" i="8" s="1"/>
  <c r="AK12" i="6"/>
  <c r="AJ22" i="8" s="1"/>
  <c r="AJ11" i="8" s="1"/>
  <c r="AL12" i="6"/>
  <c r="AK22" i="8" s="1"/>
  <c r="AK11" i="8" s="1"/>
  <c r="AM12" i="6"/>
  <c r="AL22" i="8" s="1"/>
  <c r="AL11" i="8" s="1"/>
  <c r="AN12" i="6"/>
  <c r="AM22" i="8" s="1"/>
  <c r="AM11" i="8" s="1"/>
  <c r="AO12" i="6"/>
  <c r="AN22" i="8" s="1"/>
  <c r="AN11" i="8" s="1"/>
  <c r="AP12" i="6"/>
  <c r="AO22" i="8" s="1"/>
  <c r="AO11" i="8" s="1"/>
  <c r="AQ12" i="6"/>
  <c r="AP22" i="8" s="1"/>
  <c r="AP11" i="8" s="1"/>
  <c r="AR12" i="6"/>
  <c r="AQ22" i="8" s="1"/>
  <c r="AQ11" i="8" s="1"/>
  <c r="AS12" i="6"/>
  <c r="AR22" i="8" s="1"/>
  <c r="AR11" i="8" s="1"/>
  <c r="AT12" i="6"/>
  <c r="AS22" i="8" s="1"/>
  <c r="AS11" i="8" s="1"/>
  <c r="AU12" i="6"/>
  <c r="AT22" i="8" s="1"/>
  <c r="AT11" i="8" s="1"/>
  <c r="AV12" i="6"/>
  <c r="AU22" i="8" s="1"/>
  <c r="AU11" i="8" s="1"/>
  <c r="AW12" i="6"/>
  <c r="AV22" i="8" s="1"/>
  <c r="AV11" i="8" s="1"/>
  <c r="AX12" i="6"/>
  <c r="AW22" i="8" s="1"/>
  <c r="AW11" i="8" s="1"/>
  <c r="AY12" i="6"/>
  <c r="AX22" i="8" s="1"/>
  <c r="AX11" i="8" s="1"/>
  <c r="AZ12" i="6"/>
  <c r="AY22" i="8" s="1"/>
  <c r="AY11" i="8" s="1"/>
  <c r="BA12" i="6"/>
  <c r="AZ22" i="8" s="1"/>
  <c r="AZ11" i="8" s="1"/>
  <c r="BB12" i="6"/>
  <c r="BA22" i="8" s="1"/>
  <c r="BA11" i="8" s="1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D13" i="6"/>
  <c r="D12" i="6"/>
  <c r="C22" i="8" s="1"/>
  <c r="D11" i="6"/>
  <c r="C21" i="8" s="1"/>
  <c r="D10" i="6"/>
  <c r="C20" i="8" s="1"/>
  <c r="D9" i="6"/>
  <c r="C19" i="8" s="1"/>
  <c r="D8" i="6"/>
  <c r="C18" i="8" s="1"/>
  <c r="D7" i="6"/>
  <c r="C17" i="8" s="1"/>
  <c r="D6" i="6"/>
  <c r="C16" i="8" s="1"/>
  <c r="D5" i="6"/>
  <c r="C15" i="8" s="1"/>
  <c r="D4" i="6"/>
  <c r="C14" i="8" s="1"/>
  <c r="D3" i="6"/>
  <c r="C13" i="8" s="1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D5" i="4"/>
  <c r="D6" i="4"/>
  <c r="D7" i="4"/>
  <c r="D8" i="4"/>
  <c r="D9" i="4"/>
  <c r="D10" i="4"/>
  <c r="D11" i="4"/>
  <c r="D12" i="4"/>
  <c r="D13" i="4"/>
  <c r="D14" i="4"/>
  <c r="D16" i="4"/>
  <c r="D17" i="4"/>
  <c r="D18" i="4"/>
  <c r="D19" i="4"/>
  <c r="D20" i="4"/>
  <c r="D21" i="4"/>
  <c r="D22" i="4"/>
  <c r="D23" i="4"/>
  <c r="D24" i="4"/>
  <c r="D25" i="4"/>
  <c r="D26" i="4"/>
  <c r="D28" i="4"/>
  <c r="D29" i="4"/>
  <c r="D31" i="4"/>
  <c r="D32" i="4"/>
  <c r="D33" i="4"/>
  <c r="D34" i="4"/>
  <c r="D35" i="4"/>
  <c r="D36" i="4"/>
  <c r="D38" i="4"/>
  <c r="D39" i="4"/>
  <c r="D40" i="4"/>
  <c r="D41" i="4"/>
  <c r="D42" i="4"/>
  <c r="D43" i="4"/>
  <c r="D45" i="4"/>
  <c r="D46" i="4"/>
  <c r="D47" i="4"/>
  <c r="D48" i="4"/>
  <c r="D49" i="4"/>
  <c r="D50" i="4"/>
  <c r="D51" i="4"/>
  <c r="D53" i="4"/>
  <c r="D54" i="4"/>
  <c r="D55" i="4"/>
  <c r="D56" i="4"/>
  <c r="D57" i="4"/>
  <c r="D58" i="4"/>
  <c r="D60" i="4"/>
  <c r="D61" i="4"/>
  <c r="D62" i="4"/>
  <c r="D64" i="4"/>
  <c r="D65" i="4"/>
  <c r="D66" i="4"/>
  <c r="D67" i="4"/>
  <c r="D69" i="4"/>
  <c r="D70" i="4"/>
  <c r="D71" i="4"/>
  <c r="D72" i="4"/>
  <c r="D73" i="4"/>
  <c r="D75" i="4"/>
  <c r="D76" i="4"/>
  <c r="D77" i="4"/>
  <c r="D80" i="4"/>
  <c r="D81" i="4"/>
  <c r="D82" i="4"/>
  <c r="D83" i="4"/>
  <c r="D85" i="4"/>
  <c r="D87" i="4"/>
  <c r="CK5" i="4"/>
  <c r="BJ2" i="1" l="1"/>
  <c r="BH1" i="8"/>
  <c r="AZ2" i="5"/>
  <c r="AZ2" i="4"/>
  <c r="C2" i="8"/>
  <c r="B2" i="8" s="1"/>
  <c r="B13" i="8"/>
  <c r="C3" i="8"/>
  <c r="B3" i="8" s="1"/>
  <c r="B14" i="8"/>
  <c r="C4" i="8"/>
  <c r="B4" i="8" s="1"/>
  <c r="B15" i="8"/>
  <c r="C5" i="8"/>
  <c r="B5" i="8" s="1"/>
  <c r="B16" i="8"/>
  <c r="C6" i="8"/>
  <c r="B6" i="8" s="1"/>
  <c r="B17" i="8"/>
  <c r="C7" i="8"/>
  <c r="B7" i="8" s="1"/>
  <c r="B18" i="8"/>
  <c r="C8" i="8"/>
  <c r="B8" i="8" s="1"/>
  <c r="B19" i="8"/>
  <c r="C9" i="8"/>
  <c r="B9" i="8" s="1"/>
  <c r="B20" i="8"/>
  <c r="C10" i="8"/>
  <c r="B21" i="8"/>
  <c r="C11" i="8"/>
  <c r="B11" i="8" s="1"/>
  <c r="B22" i="8"/>
  <c r="B10" i="8"/>
  <c r="AS2" i="6"/>
  <c r="AU2" i="6" s="1"/>
  <c r="AW2" i="6" s="1"/>
  <c r="AY2" i="6" s="1"/>
  <c r="BA2" i="6" s="1"/>
  <c r="BC2" i="6" s="1"/>
  <c r="BE2" i="6" s="1"/>
  <c r="BG2" i="6" s="1"/>
  <c r="BI2" i="6" s="1"/>
  <c r="BK2" i="6" s="1"/>
  <c r="BM2" i="6" s="1"/>
  <c r="BO2" i="6" s="1"/>
  <c r="BQ2" i="6" s="1"/>
  <c r="BS2" i="6" s="1"/>
  <c r="BU2" i="6" s="1"/>
  <c r="BW2" i="6" s="1"/>
  <c r="BY2" i="6" s="1"/>
  <c r="CA2" i="6" s="1"/>
  <c r="CC2" i="6" s="1"/>
  <c r="CE2" i="6" s="1"/>
  <c r="CG2" i="6" s="1"/>
  <c r="CI2" i="6" s="1"/>
  <c r="CK2" i="6" s="1"/>
  <c r="CM2" i="6" s="1"/>
  <c r="CO2" i="6" s="1"/>
  <c r="CQ2" i="6" s="1"/>
  <c r="AT2" i="6"/>
  <c r="AV2" i="6" s="1"/>
  <c r="AX2" i="6" s="1"/>
  <c r="AZ2" i="6" s="1"/>
  <c r="BB2" i="6" s="1"/>
  <c r="BD2" i="6" s="1"/>
  <c r="BF2" i="6" s="1"/>
  <c r="BH2" i="6" s="1"/>
  <c r="BJ2" i="6" s="1"/>
  <c r="BL2" i="6" s="1"/>
  <c r="BN2" i="6" s="1"/>
  <c r="BP2" i="6" s="1"/>
  <c r="BR2" i="6" s="1"/>
  <c r="BT2" i="6" s="1"/>
  <c r="BV2" i="6" s="1"/>
  <c r="BX2" i="6" s="1"/>
  <c r="BZ2" i="6" s="1"/>
  <c r="CB2" i="6" s="1"/>
  <c r="CD2" i="6" s="1"/>
  <c r="CF2" i="6" s="1"/>
  <c r="CH2" i="6" s="1"/>
  <c r="CJ2" i="6" s="1"/>
  <c r="CL2" i="6" s="1"/>
  <c r="CN2" i="6" s="1"/>
  <c r="CP2" i="6" s="1"/>
  <c r="CR2" i="6" s="1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32" i="4"/>
  <c r="C28" i="4"/>
  <c r="C24" i="4"/>
  <c r="C20" i="4"/>
  <c r="C16" i="4"/>
  <c r="C12" i="4"/>
  <c r="C8" i="4"/>
  <c r="C4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1" i="4"/>
  <c r="C30" i="4"/>
  <c r="C29" i="4"/>
  <c r="C27" i="4"/>
  <c r="C26" i="4"/>
  <c r="C25" i="4"/>
  <c r="C23" i="4"/>
  <c r="C22" i="4"/>
  <c r="C21" i="4"/>
  <c r="C19" i="4"/>
  <c r="C18" i="4"/>
  <c r="C17" i="4"/>
  <c r="C15" i="4"/>
  <c r="C14" i="4"/>
  <c r="C13" i="4"/>
  <c r="C11" i="4"/>
  <c r="C10" i="4"/>
  <c r="C9" i="4"/>
  <c r="C7" i="4"/>
  <c r="C6" i="4"/>
  <c r="C5" i="4"/>
  <c r="C46" i="4"/>
  <c r="AR5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D26" i="5"/>
  <c r="D25" i="5"/>
  <c r="D24" i="5"/>
  <c r="D23" i="5"/>
  <c r="D22" i="5"/>
  <c r="D21" i="5"/>
  <c r="D20" i="5"/>
  <c r="D19" i="5"/>
  <c r="D18" i="5"/>
  <c r="D17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D13" i="5"/>
  <c r="D12" i="5"/>
  <c r="D11" i="5"/>
  <c r="D10" i="5"/>
  <c r="D9" i="5"/>
  <c r="D8" i="5"/>
  <c r="D7" i="5"/>
  <c r="D6" i="5"/>
  <c r="D5" i="5"/>
  <c r="D4" i="5"/>
  <c r="BK2" i="1" l="1"/>
  <c r="BI1" i="8"/>
  <c r="BA2" i="5"/>
  <c r="BA2" i="4"/>
  <c r="C17" i="5"/>
  <c r="C8" i="5"/>
  <c r="C6" i="5"/>
  <c r="C10" i="5"/>
  <c r="CK8" i="4"/>
  <c r="C11" i="5"/>
  <c r="C12" i="5"/>
  <c r="C4" i="5"/>
  <c r="C9" i="5"/>
  <c r="C13" i="5"/>
  <c r="C7" i="5"/>
  <c r="C21" i="5"/>
  <c r="C20" i="5"/>
  <c r="C5" i="5"/>
  <c r="C26" i="5"/>
  <c r="C25" i="5"/>
  <c r="C24" i="5"/>
  <c r="C23" i="5"/>
  <c r="C22" i="5"/>
  <c r="C19" i="5"/>
  <c r="C18" i="5"/>
  <c r="C3" i="5"/>
  <c r="C16" i="5"/>
  <c r="E2" i="1"/>
  <c r="D1" i="8" s="1"/>
  <c r="F2" i="1"/>
  <c r="G2" i="1" l="1"/>
  <c r="E1" i="8"/>
  <c r="BL2" i="1"/>
  <c r="BJ1" i="8"/>
  <c r="BB2" i="5"/>
  <c r="BB2" i="4"/>
  <c r="BM2" i="1" l="1"/>
  <c r="BK1" i="8"/>
  <c r="BC2" i="5"/>
  <c r="BC2" i="4"/>
  <c r="H2" i="1"/>
  <c r="F1" i="8"/>
  <c r="CK11" i="4"/>
  <c r="I2" i="1" l="1"/>
  <c r="G1" i="8"/>
  <c r="BN2" i="1"/>
  <c r="BL1" i="8"/>
  <c r="BD2" i="5"/>
  <c r="BD2" i="4"/>
  <c r="BO2" i="1" l="1"/>
  <c r="BM1" i="8"/>
  <c r="BE2" i="5"/>
  <c r="BE2" i="4"/>
  <c r="J2" i="1"/>
  <c r="H1" i="8"/>
  <c r="K2" i="1" l="1"/>
  <c r="I1" i="8"/>
  <c r="BP2" i="1"/>
  <c r="BN1" i="8"/>
  <c r="BF2" i="5"/>
  <c r="BF2" i="4"/>
  <c r="BQ2" i="1" l="1"/>
  <c r="BO1" i="8"/>
  <c r="BG2" i="5"/>
  <c r="BG2" i="4"/>
  <c r="L2" i="1"/>
  <c r="J1" i="8"/>
  <c r="M2" i="1" l="1"/>
  <c r="K1" i="8"/>
  <c r="BR2" i="1"/>
  <c r="BP1" i="8"/>
  <c r="BH2" i="5"/>
  <c r="BH2" i="4"/>
  <c r="BS2" i="1" l="1"/>
  <c r="BQ1" i="8"/>
  <c r="BI2" i="5"/>
  <c r="BI2" i="4"/>
  <c r="L1" i="8"/>
  <c r="D2" i="5"/>
  <c r="D2" i="4"/>
  <c r="N2" i="1"/>
  <c r="M1" i="8" l="1"/>
  <c r="E2" i="5"/>
  <c r="E2" i="4"/>
  <c r="O2" i="1"/>
  <c r="BT2" i="1"/>
  <c r="BR1" i="8"/>
  <c r="BJ2" i="5"/>
  <c r="BJ2" i="4"/>
  <c r="BU2" i="1" l="1"/>
  <c r="BS1" i="8"/>
  <c r="BK2" i="5"/>
  <c r="BK2" i="4"/>
  <c r="N1" i="8"/>
  <c r="F2" i="5"/>
  <c r="F2" i="4"/>
  <c r="P2" i="1"/>
  <c r="O1" i="8" l="1"/>
  <c r="G2" i="5"/>
  <c r="G2" i="4"/>
  <c r="Q2" i="1"/>
  <c r="BV2" i="1"/>
  <c r="BT1" i="8"/>
  <c r="BL2" i="5"/>
  <c r="BL2" i="4"/>
  <c r="BW2" i="1" l="1"/>
  <c r="BU1" i="8"/>
  <c r="BM2" i="5"/>
  <c r="BM2" i="4"/>
  <c r="P1" i="8"/>
  <c r="H2" i="5"/>
  <c r="H2" i="4"/>
  <c r="R2" i="1"/>
  <c r="Q1" i="8" l="1"/>
  <c r="I2" i="5"/>
  <c r="I2" i="4"/>
  <c r="S2" i="1"/>
  <c r="BX2" i="1"/>
  <c r="BV1" i="8"/>
  <c r="BN2" i="5"/>
  <c r="BN2" i="4"/>
  <c r="BY2" i="1" l="1"/>
  <c r="BW1" i="8"/>
  <c r="BO2" i="5"/>
  <c r="BO2" i="4"/>
  <c r="R1" i="8"/>
  <c r="J2" i="5"/>
  <c r="J2" i="4"/>
  <c r="T2" i="1"/>
  <c r="S1" i="8" l="1"/>
  <c r="K2" i="5"/>
  <c r="K2" i="4"/>
  <c r="U2" i="1"/>
  <c r="BZ2" i="1"/>
  <c r="BX1" i="8"/>
  <c r="BP2" i="5"/>
  <c r="BP2" i="4"/>
  <c r="CA2" i="1" l="1"/>
  <c r="BY1" i="8"/>
  <c r="BQ2" i="5"/>
  <c r="BQ2" i="4"/>
  <c r="T1" i="8"/>
  <c r="L2" i="5"/>
  <c r="L2" i="4"/>
  <c r="V2" i="1"/>
  <c r="U1" i="8" l="1"/>
  <c r="M2" i="5"/>
  <c r="M2" i="4"/>
  <c r="W2" i="1"/>
  <c r="CB2" i="1"/>
  <c r="BZ1" i="8"/>
  <c r="BR2" i="5"/>
  <c r="BR2" i="4"/>
  <c r="CC2" i="1" l="1"/>
  <c r="CA1" i="8"/>
  <c r="BS2" i="5"/>
  <c r="BS2" i="4"/>
  <c r="V1" i="8"/>
  <c r="N2" i="5"/>
  <c r="N2" i="4"/>
  <c r="X2" i="1"/>
  <c r="W1" i="8" l="1"/>
  <c r="O2" i="5"/>
  <c r="O2" i="4"/>
  <c r="Y2" i="1"/>
  <c r="CD2" i="1"/>
  <c r="CB1" i="8"/>
  <c r="BT2" i="5"/>
  <c r="BT2" i="4"/>
  <c r="CE2" i="1" l="1"/>
  <c r="CC1" i="8"/>
  <c r="BU2" i="5"/>
  <c r="BU2" i="4"/>
  <c r="X1" i="8"/>
  <c r="P2" i="5"/>
  <c r="P2" i="4"/>
  <c r="Z2" i="1"/>
  <c r="AA2" i="1" l="1"/>
  <c r="Y1" i="8"/>
  <c r="Q2" i="5"/>
  <c r="Q2" i="4"/>
  <c r="CF2" i="1"/>
  <c r="CD1" i="8"/>
  <c r="BV2" i="5"/>
  <c r="BV2" i="4"/>
  <c r="CG2" i="1" l="1"/>
  <c r="CE1" i="8"/>
  <c r="BW2" i="5"/>
  <c r="BW2" i="4"/>
  <c r="AB2" i="1"/>
  <c r="Z1" i="8"/>
  <c r="R2" i="5"/>
  <c r="R2" i="4"/>
  <c r="AC2" i="1" l="1"/>
  <c r="AA1" i="8"/>
  <c r="S2" i="5"/>
  <c r="S2" i="4"/>
  <c r="CH2" i="1"/>
  <c r="CF1" i="8"/>
  <c r="BX2" i="5"/>
  <c r="BX2" i="4"/>
  <c r="CI2" i="1" l="1"/>
  <c r="CG1" i="8"/>
  <c r="BY2" i="5"/>
  <c r="BY2" i="4"/>
  <c r="AD2" i="1"/>
  <c r="AB1" i="8"/>
  <c r="T2" i="5"/>
  <c r="T2" i="4"/>
  <c r="AE2" i="1" l="1"/>
  <c r="AC1" i="8"/>
  <c r="U2" i="5"/>
  <c r="U2" i="4"/>
  <c r="CJ2" i="1"/>
  <c r="CH1" i="8"/>
  <c r="BZ2" i="5"/>
  <c r="BZ2" i="4"/>
  <c r="CK2" i="1" l="1"/>
  <c r="CI1" i="8"/>
  <c r="CA2" i="5"/>
  <c r="CA2" i="4"/>
  <c r="AD1" i="8"/>
  <c r="V2" i="5"/>
  <c r="V2" i="4"/>
  <c r="AF2" i="1"/>
  <c r="AE1" i="8" l="1"/>
  <c r="W2" i="5"/>
  <c r="W2" i="4"/>
  <c r="AG2" i="1"/>
  <c r="CL2" i="1"/>
  <c r="CJ1" i="8"/>
  <c r="CB2" i="5"/>
  <c r="CB2" i="4"/>
  <c r="CM2" i="1" l="1"/>
  <c r="CK1" i="8"/>
  <c r="CC2" i="5"/>
  <c r="CC2" i="4"/>
  <c r="AH2" i="1"/>
  <c r="AF1" i="8"/>
  <c r="X2" i="5"/>
  <c r="X2" i="4"/>
  <c r="AI2" i="1" l="1"/>
  <c r="AG1" i="8"/>
  <c r="Y2" i="5"/>
  <c r="Y2" i="4"/>
  <c r="CN2" i="1"/>
  <c r="CL1" i="8"/>
  <c r="CD2" i="5"/>
  <c r="CD2" i="4"/>
  <c r="CO2" i="1" l="1"/>
  <c r="CM1" i="8"/>
  <c r="CE2" i="5"/>
  <c r="CE2" i="4"/>
  <c r="AJ2" i="1"/>
  <c r="AH1" i="8"/>
  <c r="Z2" i="5"/>
  <c r="Z2" i="4"/>
  <c r="AI1" i="8" l="1"/>
  <c r="AA2" i="5"/>
  <c r="AA2" i="4"/>
  <c r="AK2" i="1"/>
  <c r="CP2" i="1"/>
  <c r="CN1" i="8"/>
  <c r="CF2" i="5"/>
  <c r="CF2" i="4"/>
  <c r="CQ2" i="1" l="1"/>
  <c r="CO1" i="8"/>
  <c r="CG2" i="5"/>
  <c r="CG2" i="4"/>
  <c r="AJ1" i="8"/>
  <c r="AB2" i="5"/>
  <c r="AB2" i="4"/>
  <c r="AL2" i="1"/>
  <c r="AK1" i="8" l="1"/>
  <c r="AC2" i="5"/>
  <c r="AC2" i="4"/>
  <c r="AM2" i="1"/>
  <c r="CR2" i="1"/>
  <c r="CP1" i="8"/>
  <c r="CH2" i="5"/>
  <c r="CH2" i="4"/>
  <c r="CQ1" i="8" l="1"/>
  <c r="CI2" i="5"/>
  <c r="CI2" i="4"/>
  <c r="AL1" i="8"/>
  <c r="AD2" i="5"/>
  <c r="AD2" i="4"/>
  <c r="AN2" i="1"/>
  <c r="AM1" i="8" l="1"/>
  <c r="AE2" i="5"/>
  <c r="AE2" i="4"/>
  <c r="AO2" i="1"/>
  <c r="AN1" i="8" l="1"/>
  <c r="AF2" i="5"/>
  <c r="AF2" i="4"/>
  <c r="AP2" i="1"/>
  <c r="AO1" i="8" l="1"/>
  <c r="AG2" i="5"/>
  <c r="AG2" i="4"/>
  <c r="AQ2" i="1"/>
  <c r="AR2" i="1" l="1"/>
  <c r="AP1" i="8"/>
  <c r="AH2" i="5"/>
  <c r="AH2" i="4"/>
  <c r="AQ1" i="8" l="1"/>
  <c r="AI2" i="5"/>
  <c r="AI2" i="4"/>
  <c r="AS2" i="1"/>
  <c r="AT2" i="1"/>
  <c r="AV2" i="1" l="1"/>
  <c r="AS1" i="8"/>
  <c r="AK2" i="5"/>
  <c r="AK2" i="4"/>
  <c r="AU2" i="1"/>
  <c r="AR1" i="8"/>
  <c r="AJ2" i="5"/>
  <c r="AJ2" i="4"/>
  <c r="AW2" i="1" l="1"/>
  <c r="AT1" i="8"/>
  <c r="AL2" i="5"/>
  <c r="AL2" i="4"/>
  <c r="AU1" i="8"/>
  <c r="AM2" i="5"/>
  <c r="AM2" i="4"/>
  <c r="AX2" i="1"/>
  <c r="AZ2" i="1" l="1"/>
  <c r="AW1" i="8"/>
  <c r="AO2" i="5"/>
  <c r="AO2" i="4"/>
  <c r="AV1" i="8"/>
  <c r="AN2" i="5"/>
  <c r="AN2" i="4"/>
  <c r="AY2" i="1"/>
  <c r="AX1" i="8" l="1"/>
  <c r="AP2" i="5"/>
  <c r="AP2" i="4"/>
  <c r="BA2" i="1"/>
  <c r="AY1" i="8"/>
  <c r="AQ2" i="5"/>
  <c r="AQ2" i="4"/>
  <c r="BB2" i="1"/>
  <c r="BA1" i="8" l="1"/>
  <c r="AS2" i="5"/>
  <c r="AS2" i="4"/>
  <c r="AZ1" i="8"/>
  <c r="AR2" i="5"/>
  <c r="AR2" i="4"/>
  <c r="BC2" i="1"/>
  <c r="BB1" i="8" l="1"/>
  <c r="AT2" i="5"/>
  <c r="AT2" i="4"/>
</calcChain>
</file>

<file path=xl/sharedStrings.xml><?xml version="1.0" encoding="utf-8"?>
<sst xmlns="http://schemas.openxmlformats.org/spreadsheetml/2006/main" count="679" uniqueCount="312">
  <si>
    <t>ST1</t>
  </si>
  <si>
    <t>Essential Skills A
2pm - 5pm</t>
  </si>
  <si>
    <t>Induction 1
9am - 5pm</t>
  </si>
  <si>
    <t>Induction 2
9am - 5pm</t>
  </si>
  <si>
    <t>Introduction and learn to teach/CVS prep</t>
  </si>
  <si>
    <t>CVS PBL session and digestive prep</t>
  </si>
  <si>
    <t>Digestive PBL and metabolic prep</t>
  </si>
  <si>
    <t>Metabolic PBL session</t>
  </si>
  <si>
    <t xml:space="preserve">Diagnosis </t>
  </si>
  <si>
    <t>Uncertainty</t>
  </si>
  <si>
    <t>Professionalism</t>
  </si>
  <si>
    <t>Consultation models</t>
  </si>
  <si>
    <t>Communicationss skills 1 and resp prep</t>
  </si>
  <si>
    <t>Respiratory PBL session</t>
  </si>
  <si>
    <t xml:space="preserve">Christmas Quiz </t>
  </si>
  <si>
    <t>Dermatology</t>
  </si>
  <si>
    <t>Ophthalmology</t>
  </si>
  <si>
    <t>Rheumatology</t>
  </si>
  <si>
    <t xml:space="preserve">ENT </t>
  </si>
  <si>
    <t xml:space="preserve">Ethics </t>
  </si>
  <si>
    <t>Resilience</t>
  </si>
  <si>
    <t>Consultation skills 2 and neuro prep</t>
  </si>
  <si>
    <t>Neurology PBL session and MH prep</t>
  </si>
  <si>
    <t>Mental Health PBL session</t>
  </si>
  <si>
    <t>Evidence Based Medicine 1</t>
  </si>
  <si>
    <t>Evidence Based Medicine 2</t>
  </si>
  <si>
    <t xml:space="preserve">Prescribing 1 </t>
  </si>
  <si>
    <t xml:space="preserve">Consultation Skills 3 </t>
  </si>
  <si>
    <t xml:space="preserve">Prescribing 2 </t>
  </si>
  <si>
    <t>AKT examination and paeds prep</t>
  </si>
  <si>
    <t>Paediatric PBL session</t>
  </si>
  <si>
    <t xml:space="preserve">Hot topics and feedback session </t>
  </si>
  <si>
    <t xml:space="preserve">Prize Giving </t>
  </si>
  <si>
    <t>TBC</t>
  </si>
  <si>
    <t>Dr Qasim Mansoor &amp; David Anderson</t>
  </si>
  <si>
    <t>Geetha Janairaman</t>
  </si>
  <si>
    <t>Essential Skills B
2pm - 5pm</t>
  </si>
  <si>
    <t>Communication skills 1 and resp prep</t>
  </si>
  <si>
    <t>Essential Skills C
2pm - 5pm</t>
  </si>
  <si>
    <t>Essential Skills D
2pm - 5pm</t>
  </si>
  <si>
    <t xml:space="preserve">Learn to teach/ Introduction to PBL </t>
  </si>
  <si>
    <t xml:space="preserve">Respiratory PBL </t>
  </si>
  <si>
    <t>CVS PBL</t>
  </si>
  <si>
    <t xml:space="preserve">Mental Health PBL </t>
  </si>
  <si>
    <t>Hot Topics 1</t>
  </si>
  <si>
    <t xml:space="preserve">Digestive PBL </t>
  </si>
  <si>
    <t xml:space="preserve">Neurology PBL </t>
  </si>
  <si>
    <t>MSK PBL/ Hot Topics 2</t>
  </si>
  <si>
    <t>Consultation Skills 2</t>
  </si>
  <si>
    <t xml:space="preserve">AKT </t>
  </si>
  <si>
    <t>Christmas Quiz</t>
  </si>
  <si>
    <t>Learning to teach/CVS preparation</t>
  </si>
  <si>
    <t>CVS PBL / Digestive preparation</t>
  </si>
  <si>
    <t>Digestive PBL/ Metabolic preparation</t>
  </si>
  <si>
    <t>Metabolic PBL</t>
  </si>
  <si>
    <t>Diagnosis</t>
  </si>
  <si>
    <t>Communication skills/ Respiratory preparation</t>
  </si>
  <si>
    <t>Respiratory PBL</t>
  </si>
  <si>
    <t>ENT</t>
  </si>
  <si>
    <t>ST2</t>
  </si>
  <si>
    <t>Tranier Led A
2pm - 5pm</t>
  </si>
  <si>
    <t xml:space="preserve">Mental Health 1: Depression &amp; Anxiety </t>
  </si>
  <si>
    <t xml:space="preserve">Mental Health 2: Psychosis, &amp; The Mental Health Act </t>
  </si>
  <si>
    <t>Mental Health 3: Bipolar Disorder, &amp; Perinatal Mental Illness</t>
  </si>
  <si>
    <t xml:space="preserve">Contraception &amp; Reproductive Health 1: Contraceptive Methods </t>
  </si>
  <si>
    <t xml:space="preserve">Contraception &amp; Reproductive Health 2: Emergency Contraception &amp; Termination of Pregnancy </t>
  </si>
  <si>
    <t>Pregnancy Care 1: Antenatal &amp; Postnatal Care</t>
  </si>
  <si>
    <t>Pregnancy Care 2: Infertility, Preconception, &amp; Higher Risk Pregnancy Care</t>
  </si>
  <si>
    <t xml:space="preserve">Sexual Health - Taking a sexual history &amp; STI </t>
  </si>
  <si>
    <t>Women Health 1: Menstrual Problems</t>
  </si>
  <si>
    <t xml:space="preserve">Womens Health 2: Incontinence </t>
  </si>
  <si>
    <t xml:space="preserve">Womens Health 3: Menopause &amp; Vulval Conditions </t>
  </si>
  <si>
    <t xml:space="preserve">Mens Health </t>
  </si>
  <si>
    <t xml:space="preserve">Older Adults 1: Dementia, Delerium, &amp; The Mental Capacity Act </t>
  </si>
  <si>
    <t xml:space="preserve">Older Adults 2: Falls, Stroke and TIA </t>
  </si>
  <si>
    <t xml:space="preserve">Older Adults 3: Managing Multiple Conditions, &amp; Adult Safeguarding </t>
  </si>
  <si>
    <t xml:space="preserve">Spiritual Health </t>
  </si>
  <si>
    <t>Genetics 1: Modes of inheritance family history, &amp; risk assessment</t>
  </si>
  <si>
    <t xml:space="preserve">Genetics 2: The Genetics Clinic Team </t>
  </si>
  <si>
    <t xml:space="preserve">Cancer 1: Early Diagnosis </t>
  </si>
  <si>
    <t xml:space="preserve">Cancer 2: Palliative Care </t>
  </si>
  <si>
    <t xml:space="preserve">Fostering and Adoption, Child Safeguarding </t>
  </si>
  <si>
    <t xml:space="preserve">Paediatrics 1: Immunisations, Child Development &amp; Parental Support </t>
  </si>
  <si>
    <t xml:space="preserve">Occupational Health </t>
  </si>
  <si>
    <t xml:space="preserve">Paediatrics 3: Childhood Behavioural Problems inc ADHD &amp; ASD </t>
  </si>
  <si>
    <t xml:space="preserve">Paediatrics 4: Adolescent Health, &amp; Childhood Obesity </t>
  </si>
  <si>
    <t xml:space="preserve">Paediatrics 2: Paediatric Emergency &amp; SID's </t>
  </si>
  <si>
    <t>Medicine and the Arts 1</t>
  </si>
  <si>
    <t>Medicine and the Arts 2</t>
  </si>
  <si>
    <t xml:space="preserve">Feedback and Introduction to CSA </t>
  </si>
  <si>
    <t>Anya Heywood</t>
  </si>
  <si>
    <t>Muhammed Sharjeel</t>
  </si>
  <si>
    <t>Dhirendra Garg</t>
  </si>
  <si>
    <t>Pav Singh</t>
  </si>
  <si>
    <t>Sangeeta Shah 2</t>
  </si>
  <si>
    <t>Shawn Zaman</t>
  </si>
  <si>
    <t>Kate Holterman</t>
  </si>
  <si>
    <t>Charlotte Saha</t>
  </si>
  <si>
    <t>Pav Singh 2</t>
  </si>
  <si>
    <t>Prem Mathiazhagan</t>
  </si>
  <si>
    <t>Mike Smith</t>
  </si>
  <si>
    <t>Hugh Alberti</t>
  </si>
  <si>
    <t xml:space="preserve">Amy Micklethewaite </t>
  </si>
  <si>
    <t>Jacqui Grainger</t>
  </si>
  <si>
    <t>Girish Chawla</t>
  </si>
  <si>
    <t>Raj Saha</t>
  </si>
  <si>
    <t>Frank Cooke</t>
  </si>
  <si>
    <t>Frank Cooke 2</t>
  </si>
  <si>
    <t>Suzanne Kay-Worrall</t>
  </si>
  <si>
    <t>Katherine Anthony</t>
  </si>
  <si>
    <t>Beth Miller &amp; Rachel Lunney 3</t>
  </si>
  <si>
    <t>Debra Peacock</t>
  </si>
  <si>
    <t xml:space="preserve">Andy Threadgold </t>
  </si>
  <si>
    <t>Eleanor Sutherland</t>
  </si>
  <si>
    <t>Debra Peacock 2</t>
  </si>
  <si>
    <t xml:space="preserve">Shilpa Garud </t>
  </si>
  <si>
    <t>Shazia Akowuah</t>
  </si>
  <si>
    <t>Mike Smith 3</t>
  </si>
  <si>
    <t>Trainer Led B
2pm - 5pm</t>
  </si>
  <si>
    <t xml:space="preserve">Mental Health 3: Bipolar Disorder, &amp; Perinatal Mental Illness </t>
  </si>
  <si>
    <t>Pregnancy Care 2: Infertility, Preconception, &amp; Higher Risk Preganancy Care</t>
  </si>
  <si>
    <t>Cancer 2: Palliative Care</t>
  </si>
  <si>
    <t>Paediatrics 2: Paediatric Emergency &amp; SIDs</t>
  </si>
  <si>
    <t>Occupational Health</t>
  </si>
  <si>
    <t>Feedback and Introduction to CSA</t>
  </si>
  <si>
    <t>Rachel Lunney</t>
  </si>
  <si>
    <t>James Nevison</t>
  </si>
  <si>
    <t>James Nevison 2</t>
  </si>
  <si>
    <t>Sangeeta Shah</t>
  </si>
  <si>
    <t>Ranjita Chaudhury</t>
  </si>
  <si>
    <t>Rishika Sinha</t>
  </si>
  <si>
    <t>Gomathy Umashankar</t>
  </si>
  <si>
    <t>Shireen Ahmed</t>
  </si>
  <si>
    <t>Amy Micklethwaite</t>
  </si>
  <si>
    <t>Mike Smith 2 &amp; Rachel Lunney 2</t>
  </si>
  <si>
    <t>Kevin Fish</t>
  </si>
  <si>
    <t>Uma Narayanan</t>
  </si>
  <si>
    <t>Iain Bonavia</t>
  </si>
  <si>
    <t>Sarah Paul</t>
  </si>
  <si>
    <t>Raj Saha 2</t>
  </si>
  <si>
    <t>Emma Harker</t>
  </si>
  <si>
    <t xml:space="preserve">Emma Harker </t>
  </si>
  <si>
    <t>Daniel Palmer</t>
  </si>
  <si>
    <t>Hannah Cowell</t>
  </si>
  <si>
    <t>Simon Wild</t>
  </si>
  <si>
    <t>Angela Waterhouse</t>
  </si>
  <si>
    <t>Angela Waterhouse 2</t>
  </si>
  <si>
    <t>Simon Wild 2</t>
  </si>
  <si>
    <t>Nitish Sahoo</t>
  </si>
  <si>
    <t>Fiona Houldsworth</t>
  </si>
  <si>
    <t>Fiona Houldsworth 2</t>
  </si>
  <si>
    <t>Mike Smith 4</t>
  </si>
  <si>
    <t>Trainer Led C
2pm - 5pm</t>
  </si>
  <si>
    <t>Mental Health 2: Psychosis, &amp; The Mental Health Act</t>
  </si>
  <si>
    <t xml:space="preserve">Pregnancy Care 2: Infertility, Preconception, &amp; Higher Risk Pregnancy Care </t>
  </si>
  <si>
    <t>Mens Health</t>
  </si>
  <si>
    <t>Iain Lawther</t>
  </si>
  <si>
    <t>Jack Bond</t>
  </si>
  <si>
    <t>Steven Rowan</t>
  </si>
  <si>
    <t>Helen Godfrey</t>
  </si>
  <si>
    <t>Helen Taylor</t>
  </si>
  <si>
    <t xml:space="preserve">Kathik Shanmugham </t>
  </si>
  <si>
    <t>David Gray</t>
  </si>
  <si>
    <t>Saadia Rashid</t>
  </si>
  <si>
    <t>Palani Krishnamoorthy</t>
  </si>
  <si>
    <t>Janaka Mendis</t>
  </si>
  <si>
    <t>Zoe Barron</t>
  </si>
  <si>
    <t>Savitri Laloo</t>
  </si>
  <si>
    <t>Alison Eaton</t>
  </si>
  <si>
    <t xml:space="preserve">Vidya Parajulie </t>
  </si>
  <si>
    <t>Vidya Parajulie</t>
  </si>
  <si>
    <t xml:space="preserve">Steven Rowan </t>
  </si>
  <si>
    <t>Jahnavi Veeramasuneni</t>
  </si>
  <si>
    <t>Paul Mulcrone</t>
  </si>
  <si>
    <t>Nick Timlin</t>
  </si>
  <si>
    <t>Marc Lamplugh</t>
  </si>
  <si>
    <t>Paul Mulcrone 2</t>
  </si>
  <si>
    <t>Nick Timlin 2</t>
  </si>
  <si>
    <t>Iain Lawther 2</t>
  </si>
  <si>
    <t>Iain Lawther 3</t>
  </si>
  <si>
    <t>ST3</t>
  </si>
  <si>
    <t>Pre CCT A
9am - 12pm</t>
  </si>
  <si>
    <t>Group Introduction &amp; Communication Skills 1</t>
  </si>
  <si>
    <t>Medically Unexplained Symptoms</t>
  </si>
  <si>
    <t xml:space="preserve">Prescription Medication Addiction </t>
  </si>
  <si>
    <t xml:space="preserve">Drug Use and Addiction </t>
  </si>
  <si>
    <t xml:space="preserve">Motivational Interviewing </t>
  </si>
  <si>
    <t>Alcohol Dependence/ Short Contact Mental Health Skills</t>
  </si>
  <si>
    <t>Communication Skills 2</t>
  </si>
  <si>
    <t xml:space="preserve">Career Choice including LMC </t>
  </si>
  <si>
    <t>Rural Practice
Staithes Surgery</t>
  </si>
  <si>
    <t>Rural Practice/ CVs &amp; Interviews/ Salaried Contracts &amp; Partnership Agreements</t>
  </si>
  <si>
    <t xml:space="preserve">Rural Practice/ CVs &amp; Interviews/ Salaried Contracts &amp; Partnership Agreements </t>
  </si>
  <si>
    <t>Comparing Practices</t>
  </si>
  <si>
    <t xml:space="preserve">Practice Management </t>
  </si>
  <si>
    <t>Communication Skills</t>
  </si>
  <si>
    <t>Dentistry for GPs</t>
  </si>
  <si>
    <t xml:space="preserve">Equality and Diversity </t>
  </si>
  <si>
    <t>Learning Disability</t>
  </si>
  <si>
    <t>Veterans' Health. FGM. Domestic Violence</t>
  </si>
  <si>
    <t>Sleep, Adolsescent Psychiatry
09.30am - 12.00pm</t>
  </si>
  <si>
    <t xml:space="preserve">Safeguarding: including safeguarding adults </t>
  </si>
  <si>
    <t xml:space="preserve">Hot Topics Debate/ Dealing with Death </t>
  </si>
  <si>
    <t xml:space="preserve">Appraisal &amp; Revalidation </t>
  </si>
  <si>
    <t xml:space="preserve">Clinical Governance </t>
  </si>
  <si>
    <t>Clinical Commissioning</t>
  </si>
  <si>
    <t>Practice Finance &amp; Accounts
9am - 1pm</t>
  </si>
  <si>
    <t>Balint</t>
  </si>
  <si>
    <t xml:space="preserve">Mindfulness/ Self care in General Practice </t>
  </si>
  <si>
    <t>World Café: Training Programme Feedback</t>
  </si>
  <si>
    <t>Daniel Ahmed</t>
  </si>
  <si>
    <t xml:space="preserve">Maryanne Freer </t>
  </si>
  <si>
    <t>Jackie Jameson</t>
  </si>
  <si>
    <t>Richard Rigby</t>
  </si>
  <si>
    <t xml:space="preserve">Gary Trafford </t>
  </si>
  <si>
    <t>Caroline Graham</t>
  </si>
  <si>
    <t>Dominic Slowie</t>
  </si>
  <si>
    <t xml:space="preserve">Danielle Chadwick </t>
  </si>
  <si>
    <t>Maryanne Freer</t>
  </si>
  <si>
    <t>David Hodges</t>
  </si>
  <si>
    <t>David Elliot</t>
  </si>
  <si>
    <t>Amanda McGough</t>
  </si>
  <si>
    <t>Pre CCT B
9am - 12pm</t>
  </si>
  <si>
    <t>Career Choice including LMC</t>
  </si>
  <si>
    <t xml:space="preserve">Rural Practice/CVs &amp; Interviews/ Salaried Contracts &amp; Partnership Agreements </t>
  </si>
  <si>
    <t>Rural Practice 
Old Forge Surgery</t>
  </si>
  <si>
    <t>Chris Markwick</t>
  </si>
  <si>
    <t>Pre CCT C
9am - 12pm</t>
  </si>
  <si>
    <t xml:space="preserve">Group Introduction &amp; Communication Skills 1 </t>
  </si>
  <si>
    <t>Rural Practice
Egton Surgery</t>
  </si>
  <si>
    <t xml:space="preserve">Communication Skills </t>
  </si>
  <si>
    <t>Giles Horner</t>
  </si>
  <si>
    <t>MISC</t>
  </si>
  <si>
    <t>Training Programme Support</t>
  </si>
  <si>
    <t>AKT Support
2pm - 5pm</t>
  </si>
  <si>
    <t>ST1-1
Early Identification
9am - 1pm</t>
  </si>
  <si>
    <t>Closing the Gap
9am - 12pm</t>
  </si>
  <si>
    <t>ST2-2
OSCES
9:30am - 12:45pm</t>
  </si>
  <si>
    <t>ST1-2
Mock AKT
10am - 12pm</t>
  </si>
  <si>
    <t>Rubi Vijayakumar</t>
  </si>
  <si>
    <t xml:space="preserve">Mike Smith </t>
  </si>
  <si>
    <t>Simon Acey</t>
  </si>
  <si>
    <t>SESSION DATE</t>
  </si>
  <si>
    <t>SESSIONS PER TRAINER</t>
  </si>
  <si>
    <t>Active Trainers</t>
  </si>
  <si>
    <t>Trainers 1&gt; Sessions</t>
  </si>
  <si>
    <t>Julie Birch</t>
  </si>
  <si>
    <t>Trainers &lt;1 Session</t>
  </si>
  <si>
    <t>Robert Bowron</t>
  </si>
  <si>
    <t>Jemma Carr</t>
  </si>
  <si>
    <t>Stephen Dellar</t>
  </si>
  <si>
    <t>Laila Fazluddin</t>
  </si>
  <si>
    <t>Shilpa Garud</t>
  </si>
  <si>
    <t>Simran Ghandi</t>
  </si>
  <si>
    <t>Shanthi Krishnan</t>
  </si>
  <si>
    <t>Peter Lavelle</t>
  </si>
  <si>
    <t>Rajiv Mansingh</t>
  </si>
  <si>
    <t>Fiona McHardy</t>
  </si>
  <si>
    <t>Helen Murray</t>
  </si>
  <si>
    <t>Amith Paul</t>
  </si>
  <si>
    <t>Carolyn Rigby</t>
  </si>
  <si>
    <t>Diane Robinson</t>
  </si>
  <si>
    <t>Stephen Salvati</t>
  </si>
  <si>
    <t>Sathish Selvan</t>
  </si>
  <si>
    <t>Karthik Shanmungam</t>
  </si>
  <si>
    <t>Kamal Sidhu</t>
  </si>
  <si>
    <t>Mona Singh</t>
  </si>
  <si>
    <t>Linda Smith</t>
  </si>
  <si>
    <t>Andrew Threadgold</t>
  </si>
  <si>
    <t>David Viva</t>
  </si>
  <si>
    <t>David Anderson</t>
  </si>
  <si>
    <t>John Jewitt</t>
  </si>
  <si>
    <t>Guy Robertshaw</t>
  </si>
  <si>
    <t>TBC TRAINERS</t>
  </si>
  <si>
    <t>ST1 Essential Skills A</t>
  </si>
  <si>
    <t>ST1 Essential Skills B</t>
  </si>
  <si>
    <t>ST1 Essential Skills C</t>
  </si>
  <si>
    <t>ST1 Essential Skills D</t>
  </si>
  <si>
    <t>ST2 Trainer Led Modules A</t>
  </si>
  <si>
    <t>ST2 Trainer Led Modules B</t>
  </si>
  <si>
    <t>ST2 Trainer Led Modules C</t>
  </si>
  <si>
    <t>Pre CCT A</t>
  </si>
  <si>
    <t>Pre CCT B</t>
  </si>
  <si>
    <t>Pre CCT C</t>
  </si>
  <si>
    <t>TBC TOPICS</t>
  </si>
  <si>
    <t>Sessions</t>
  </si>
  <si>
    <t>ST1 A</t>
  </si>
  <si>
    <t>ST1 B</t>
  </si>
  <si>
    <t>ST1 C</t>
  </si>
  <si>
    <t>ST1 D</t>
  </si>
  <si>
    <t>ST2 A</t>
  </si>
  <si>
    <t>ST2 B</t>
  </si>
  <si>
    <t>ST2 C</t>
  </si>
  <si>
    <t>ST3 A</t>
  </si>
  <si>
    <t>ST3 B</t>
  </si>
  <si>
    <t>ST3 C</t>
  </si>
  <si>
    <t>TEACHER</t>
  </si>
  <si>
    <t>&lt;-- Please select your name using the drop down menu</t>
  </si>
  <si>
    <t>GROUP</t>
  </si>
  <si>
    <t>ST2A - Tue 2pm - 5pm</t>
  </si>
  <si>
    <t>ST2B - Wed 2pm - 5pm</t>
  </si>
  <si>
    <t>ST2C - Wed 2pm - 5pm</t>
  </si>
  <si>
    <t>No</t>
  </si>
  <si>
    <t>Trainer</t>
  </si>
  <si>
    <t>SESSION (1)</t>
  </si>
  <si>
    <t>DATE</t>
  </si>
  <si>
    <t>SESSION (2)</t>
  </si>
  <si>
    <t>SESSION (3)</t>
  </si>
  <si>
    <t>SESSION (4)</t>
  </si>
  <si>
    <t>ST3A - Wed 9am - 12pm</t>
  </si>
  <si>
    <t>ST3B - Wed 9am - 12pm</t>
  </si>
  <si>
    <t>ST3C - Wed 9am - 12pm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</si>
</sst>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 mmm\ yy"/>
    <numFmt numFmtId="165" formatCode="d\ ddd\ mmm\ 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B67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0720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14" borderId="19" applyNumberFormat="0" applyFont="0" applyAlignment="0" applyProtection="0"/>
  </cellStyleXfs>
  <cellXfs count="2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64" fontId="2" fillId="4" borderId="17" xfId="0" applyNumberFormat="1" applyFont="1" applyFill="1" applyBorder="1" applyAlignment="1" applyProtection="1">
      <alignment vertical="center" wrapText="1"/>
    </xf>
    <xf numFmtId="164" fontId="2" fillId="4" borderId="15" xfId="0" applyNumberFormat="1" applyFont="1" applyFill="1" applyBorder="1" applyAlignment="1" applyProtection="1">
      <alignment vertical="center" wrapText="1"/>
    </xf>
    <xf numFmtId="164" fontId="2" fillId="4" borderId="11" xfId="0" applyNumberFormat="1" applyFont="1" applyFill="1" applyBorder="1" applyAlignment="1" applyProtection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164" fontId="2" fillId="16" borderId="17" xfId="0" applyNumberFormat="1" applyFont="1" applyFill="1" applyBorder="1" applyAlignment="1">
      <alignment horizontal="center" vertical="center" textRotation="90" wrapText="1"/>
    </xf>
    <xf numFmtId="164" fontId="2" fillId="16" borderId="20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164" fontId="4" fillId="16" borderId="20" xfId="0" applyNumberFormat="1" applyFont="1" applyFill="1" applyBorder="1" applyAlignment="1">
      <alignment horizontal="center" vertical="center" textRotation="90" wrapText="1"/>
    </xf>
    <xf numFmtId="164" fontId="4" fillId="16" borderId="17" xfId="0" applyNumberFormat="1" applyFont="1" applyFill="1" applyBorder="1" applyAlignment="1">
      <alignment horizontal="center" vertical="center" textRotation="90" wrapText="1"/>
    </xf>
    <xf numFmtId="164" fontId="4" fillId="16" borderId="11" xfId="0" applyNumberFormat="1" applyFont="1" applyFill="1" applyBorder="1" applyAlignment="1">
      <alignment horizontal="center" vertical="center" textRotation="90" wrapText="1"/>
    </xf>
    <xf numFmtId="164" fontId="4" fillId="16" borderId="10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16" borderId="20" xfId="0" applyFill="1" applyBorder="1" applyAlignment="1">
      <alignment vertical="center" textRotation="90"/>
    </xf>
    <xf numFmtId="164" fontId="4" fillId="16" borderId="17" xfId="0" applyNumberFormat="1" applyFont="1" applyFill="1" applyBorder="1" applyAlignment="1">
      <alignment vertical="center" wrapText="1"/>
    </xf>
    <xf numFmtId="164" fontId="4" fillId="16" borderId="15" xfId="0" applyNumberFormat="1" applyFont="1" applyFill="1" applyBorder="1" applyAlignment="1">
      <alignment vertical="center" wrapText="1"/>
    </xf>
    <xf numFmtId="0" fontId="4" fillId="16" borderId="15" xfId="0" applyNumberFormat="1" applyFont="1" applyFill="1" applyBorder="1" applyAlignment="1">
      <alignment horizontal="left" vertical="center" wrapText="1"/>
    </xf>
    <xf numFmtId="164" fontId="4" fillId="16" borderId="22" xfId="0" applyNumberFormat="1" applyFont="1" applyFill="1" applyBorder="1" applyAlignment="1">
      <alignment horizontal="center" vertical="center" textRotation="90" wrapText="1"/>
    </xf>
    <xf numFmtId="0" fontId="0" fillId="17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164" fontId="2" fillId="16" borderId="22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64" fontId="4" fillId="16" borderId="13" xfId="0" applyNumberFormat="1" applyFont="1" applyFill="1" applyBorder="1" applyAlignment="1">
      <alignment vertical="center" wrapText="1"/>
    </xf>
    <xf numFmtId="164" fontId="4" fillId="16" borderId="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2" fillId="11" borderId="16" xfId="0" applyNumberFormat="1" applyFont="1" applyFill="1" applyBorder="1" applyAlignment="1" applyProtection="1">
      <alignment horizontal="center" vertical="center" wrapText="1"/>
    </xf>
    <xf numFmtId="164" fontId="2" fillId="7" borderId="2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16" borderId="2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13" borderId="12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2" fillId="12" borderId="1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10" borderId="1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2" fillId="9" borderId="25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4" xfId="1" applyFont="1" applyFill="1" applyBorder="1" applyAlignment="1" applyProtection="1">
      <alignment horizontal="center" vertical="center" wrapText="1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18" borderId="12" xfId="0" applyFont="1" applyFill="1" applyBorder="1" applyAlignment="1" applyProtection="1">
      <alignment horizontal="center" vertical="center" wrapText="1"/>
    </xf>
    <xf numFmtId="164" fontId="2" fillId="4" borderId="24" xfId="0" applyNumberFormat="1" applyFont="1" applyFill="1" applyBorder="1" applyAlignment="1" applyProtection="1">
      <alignment horizontal="center" vertical="center" wrapText="1"/>
    </xf>
    <xf numFmtId="0" fontId="2" fillId="19" borderId="25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64" fontId="2" fillId="20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165" fontId="1" fillId="22" borderId="16" xfId="0" applyNumberFormat="1" applyFont="1" applyFill="1" applyBorder="1" applyAlignment="1">
      <alignment horizontal="center" vertical="center" textRotation="90"/>
    </xf>
    <xf numFmtId="164" fontId="1" fillId="22" borderId="16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vertical="center" textRotation="90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164" fontId="2" fillId="16" borderId="15" xfId="0" applyNumberFormat="1" applyFont="1" applyFill="1" applyBorder="1" applyAlignment="1">
      <alignment horizontal="center" vertical="center" textRotation="90" wrapText="1"/>
    </xf>
    <xf numFmtId="0" fontId="0" fillId="17" borderId="4" xfId="0" applyFill="1" applyBorder="1" applyAlignment="1">
      <alignment horizontal="center" vertical="center"/>
    </xf>
    <xf numFmtId="0" fontId="0" fillId="16" borderId="14" xfId="0" applyFill="1" applyBorder="1" applyAlignment="1">
      <alignment vertical="center" textRotation="90"/>
    </xf>
    <xf numFmtId="0" fontId="0" fillId="16" borderId="11" xfId="0" applyFill="1" applyBorder="1" applyAlignment="1">
      <alignment vertical="center" textRotation="90"/>
    </xf>
    <xf numFmtId="0" fontId="0" fillId="16" borderId="20" xfId="0" applyFill="1" applyBorder="1" applyAlignment="1">
      <alignment vertical="center"/>
    </xf>
    <xf numFmtId="0" fontId="0" fillId="17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16" borderId="14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0" fontId="0" fillId="0" borderId="31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left" vertical="center"/>
    </xf>
    <xf numFmtId="164" fontId="0" fillId="0" borderId="0" xfId="0" applyNumberFormat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164" fontId="4" fillId="16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2" fillId="4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164" fontId="2" fillId="11" borderId="10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164" fontId="2" fillId="11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15" borderId="0" xfId="0" applyFill="1" applyAlignment="1" applyProtection="1">
      <alignment horizontal="center" vertical="center" wrapText="1"/>
    </xf>
    <xf numFmtId="0" fontId="1" fillId="0" borderId="18" xfId="1" applyFont="1" applyFill="1" applyBorder="1" applyAlignment="1" applyProtection="1">
      <alignment horizontal="center" vertical="center" wrapText="1"/>
    </xf>
    <xf numFmtId="164" fontId="2" fillId="7" borderId="10" xfId="0" applyNumberFormat="1" applyFont="1" applyFill="1" applyBorder="1" applyAlignment="1" applyProtection="1">
      <alignment horizontal="center" vertical="center" wrapText="1"/>
    </xf>
    <xf numFmtId="164" fontId="2" fillId="4" borderId="10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4" fillId="16" borderId="16" xfId="0" applyNumberFormat="1" applyFont="1" applyFill="1" applyBorder="1" applyAlignment="1">
      <alignment horizontal="center" vertical="center" textRotation="90" wrapText="1"/>
    </xf>
    <xf numFmtId="164" fontId="4" fillId="16" borderId="15" xfId="0" applyNumberFormat="1" applyFont="1" applyFill="1" applyBorder="1" applyAlignment="1">
      <alignment horizontal="center" vertical="center" textRotation="90" wrapText="1"/>
    </xf>
    <xf numFmtId="164" fontId="2" fillId="20" borderId="18" xfId="0" applyNumberFormat="1" applyFont="1" applyFill="1" applyBorder="1" applyAlignment="1" applyProtection="1">
      <alignment horizontal="center" vertical="center" wrapText="1"/>
    </xf>
    <xf numFmtId="164" fontId="2" fillId="20" borderId="1" xfId="0" applyNumberFormat="1" applyFont="1" applyFill="1" applyBorder="1" applyAlignment="1" applyProtection="1">
      <alignment horizontal="center" vertical="center" wrapText="1"/>
    </xf>
    <xf numFmtId="0" fontId="2" fillId="21" borderId="18" xfId="0" applyFont="1" applyFill="1" applyBorder="1" applyAlignment="1" applyProtection="1">
      <alignment horizontal="center" vertical="center" wrapText="1"/>
    </xf>
    <xf numFmtId="0" fontId="2" fillId="21" borderId="1" xfId="0" applyFont="1" applyFill="1" applyBorder="1" applyAlignment="1" applyProtection="1">
      <alignment horizontal="center" vertical="center" wrapText="1"/>
    </xf>
    <xf numFmtId="164" fontId="2" fillId="4" borderId="3" xfId="0" applyNumberFormat="1" applyFont="1" applyFill="1" applyBorder="1" applyAlignment="1" applyProtection="1">
      <alignment horizontal="center" vertical="center" wrapText="1"/>
    </xf>
    <xf numFmtId="0" fontId="2" fillId="19" borderId="3" xfId="0" applyFont="1" applyFill="1" applyBorder="1" applyAlignment="1" applyProtection="1">
      <alignment horizontal="center" vertical="center" wrapText="1"/>
    </xf>
    <xf numFmtId="0" fontId="2" fillId="19" borderId="1" xfId="0" applyFont="1" applyFill="1" applyBorder="1" applyAlignment="1" applyProtection="1">
      <alignment horizontal="center" vertical="center" wrapText="1"/>
    </xf>
    <xf numFmtId="164" fontId="2" fillId="4" borderId="10" xfId="0" applyNumberFormat="1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164" fontId="2" fillId="4" borderId="7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164" fontId="2" fillId="7" borderId="3" xfId="0" applyNumberFormat="1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64" fontId="2" fillId="7" borderId="10" xfId="0" applyNumberFormat="1" applyFont="1" applyFill="1" applyBorder="1" applyAlignment="1" applyProtection="1">
      <alignment horizontal="center"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164" fontId="2" fillId="7" borderId="7" xfId="0" applyNumberFormat="1" applyFont="1" applyFill="1" applyBorder="1" applyAlignment="1" applyProtection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</xf>
    <xf numFmtId="0" fontId="2" fillId="18" borderId="7" xfId="0" applyFont="1" applyFill="1" applyBorder="1" applyAlignment="1" applyProtection="1">
      <alignment horizontal="center" vertical="center" wrapText="1"/>
    </xf>
    <xf numFmtId="164" fontId="2" fillId="11" borderId="10" xfId="0" applyNumberFormat="1" applyFont="1" applyFill="1" applyBorder="1" applyAlignment="1" applyProtection="1">
      <alignment horizontal="center" vertical="center" wrapText="1"/>
    </xf>
    <xf numFmtId="164" fontId="2" fillId="11" borderId="3" xfId="0" applyNumberFormat="1" applyFont="1" applyFill="1" applyBorder="1" applyAlignment="1" applyProtection="1">
      <alignment horizontal="center" vertical="center" wrapText="1"/>
    </xf>
    <xf numFmtId="0" fontId="2" fillId="13" borderId="10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wrapText="1"/>
    </xf>
    <xf numFmtId="0" fontId="2" fillId="12" borderId="10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164" fontId="2" fillId="11" borderId="7" xfId="0" applyNumberFormat="1" applyFont="1" applyFill="1" applyBorder="1" applyAlignment="1" applyProtection="1">
      <alignment horizontal="center" vertical="center" wrapText="1"/>
    </xf>
    <xf numFmtId="0" fontId="2" fillId="10" borderId="10" xfId="0" applyFont="1" applyFill="1" applyBorder="1" applyAlignment="1" applyProtection="1">
      <alignment horizontal="center" vertical="center" wrapText="1"/>
    </xf>
    <xf numFmtId="0" fontId="2" fillId="10" borderId="7" xfId="0" applyFont="1" applyFill="1" applyBorder="1" applyAlignment="1" applyProtection="1">
      <alignment horizontal="center" vertical="center" wrapText="1"/>
    </xf>
    <xf numFmtId="164" fontId="2" fillId="11" borderId="1" xfId="0" applyNumberFormat="1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16" borderId="17" xfId="0" applyFont="1" applyFill="1" applyBorder="1" applyAlignment="1">
      <alignment horizontal="left" vertical="center"/>
    </xf>
    <xf numFmtId="0" fontId="1" fillId="16" borderId="20" xfId="0" applyFont="1" applyFill="1" applyBorder="1" applyAlignment="1">
      <alignment horizontal="left" vertical="center"/>
    </xf>
    <xf numFmtId="0" fontId="1" fillId="16" borderId="15" xfId="0" applyFont="1" applyFill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4" fillId="16" borderId="17" xfId="0" applyNumberFormat="1" applyFont="1" applyFill="1" applyBorder="1" applyAlignment="1">
      <alignment horizontal="center" vertical="center" wrapText="1"/>
    </xf>
    <xf numFmtId="164" fontId="4" fillId="16" borderId="15" xfId="0" applyNumberFormat="1" applyFont="1" applyFill="1" applyBorder="1" applyAlignment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/>
    </xf>
    <xf numFmtId="164" fontId="0" fillId="0" borderId="15" xfId="0" applyNumberForma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te" xfId="1" builtinId="10"/>
  </cellStyles>
  <dxfs count="57"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ont>
        <b/>
        <i val="0"/>
        <color rgb="FF00B050"/>
      </font>
    </dxf>
    <dxf>
      <font>
        <b val="0"/>
        <i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3F3F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E4C9FF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E4C9FF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  <color theme="1" tint="0.34998626667073579"/>
      </font>
      <fill>
        <patternFill>
          <bgColor theme="1" tint="0.34998626667073579"/>
        </patternFill>
      </fill>
    </dxf>
    <dxf>
      <font>
        <b/>
        <i val="0"/>
      </font>
      <fill>
        <patternFill>
          <bgColor rgb="FFDDEBF7"/>
        </patternFill>
      </fill>
    </dxf>
    <dxf>
      <font>
        <b/>
        <i val="0"/>
      </font>
      <fill>
        <patternFill>
          <bgColor rgb="FFDDEBF7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99"/>
        </patternFill>
      </fill>
    </dxf>
    <dxf>
      <font>
        <b/>
        <i val="0"/>
      </font>
      <fill>
        <patternFill>
          <bgColor rgb="FFE4C9FF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4" tint="0.59996337778862885"/>
        </patternFill>
      </fill>
    </dxf>
    <dxf>
      <font>
        <b/>
        <i val="0"/>
        <color theme="1" tint="0.34998626667073579"/>
      </font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5050"/>
      <color rgb="FFDDEBF7"/>
      <color rgb="FFFFCCFF"/>
      <color rgb="FFFFFF99"/>
      <color rgb="FFCCFF99"/>
      <color rgb="FFE4C9FF"/>
      <color rgb="FFF0720A"/>
      <color rgb="FFBDFF6D"/>
      <color rgb="FFC7FF8F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CR25"/>
  <sheetViews>
    <sheetView showGridLines="0" showRowColHeaders="0" tabSelected="1" zoomScaleNormal="100" zoomScaleSheetLayoutView="40" workbookViewId="0">
      <pane xSplit="3" ySplit="2" topLeftCell="D3" activePane="bottomRight" state="frozen"/>
      <selection pane="bottomRight" activeCell="D17" sqref="D17"/>
      <selection pane="bottomLeft" activeCell="D3" sqref="D3:E3"/>
      <selection pane="topRight" activeCell="D3" sqref="D3:E3"/>
    </sheetView>
  </sheetViews>
  <sheetFormatPr defaultColWidth="9.140625" defaultRowHeight="20.100000000000001" customHeight="1"/>
  <cols>
    <col min="1" max="1" width="0.42578125" style="6" customWidth="1"/>
    <col min="2" max="2" width="5.7109375" style="6" customWidth="1"/>
    <col min="3" max="3" width="15.7109375" style="7" bestFit="1" customWidth="1"/>
    <col min="4" max="12" width="30.7109375" style="7" customWidth="1"/>
    <col min="13" max="55" width="30.7109375" style="6" customWidth="1"/>
    <col min="56" max="67" width="30.7109375" style="7" customWidth="1"/>
    <col min="68" max="96" width="30.7109375" style="6" customWidth="1"/>
    <col min="97" max="212" width="13.28515625" style="115" customWidth="1"/>
    <col min="213" max="16384" width="9.140625" style="115"/>
  </cols>
  <sheetData>
    <row r="1" spans="1:96" ht="2.4500000000000002" customHeight="1"/>
    <row r="2" spans="1:96" s="118" customFormat="1" ht="30" customHeight="1">
      <c r="A2" s="116"/>
      <c r="B2" s="8"/>
      <c r="C2" s="9"/>
      <c r="D2" s="5">
        <v>43684</v>
      </c>
      <c r="E2" s="5">
        <f>D2+6</f>
        <v>43690</v>
      </c>
      <c r="F2" s="5">
        <f>E2+1</f>
        <v>43691</v>
      </c>
      <c r="G2" s="5">
        <f>F2+6</f>
        <v>43697</v>
      </c>
      <c r="H2" s="5">
        <f>G2+1</f>
        <v>43698</v>
      </c>
      <c r="I2" s="5">
        <f>H2+6</f>
        <v>43704</v>
      </c>
      <c r="J2" s="5">
        <f>I2+1</f>
        <v>43705</v>
      </c>
      <c r="K2" s="5">
        <f>J2+6</f>
        <v>43711</v>
      </c>
      <c r="L2" s="5">
        <f>K2+1</f>
        <v>43712</v>
      </c>
      <c r="M2" s="5">
        <f>L2+6</f>
        <v>43718</v>
      </c>
      <c r="N2" s="5">
        <f>M2+1</f>
        <v>43719</v>
      </c>
      <c r="O2" s="5">
        <f>N2+6</f>
        <v>43725</v>
      </c>
      <c r="P2" s="5">
        <f>O2+1</f>
        <v>43726</v>
      </c>
      <c r="Q2" s="5">
        <f>P2+6</f>
        <v>43732</v>
      </c>
      <c r="R2" s="5">
        <f>Q2+1</f>
        <v>43733</v>
      </c>
      <c r="S2" s="5">
        <f>R2+6</f>
        <v>43739</v>
      </c>
      <c r="T2" s="5">
        <f>S2+1</f>
        <v>43740</v>
      </c>
      <c r="U2" s="5">
        <f>T2+6</f>
        <v>43746</v>
      </c>
      <c r="V2" s="5">
        <f>U2+1</f>
        <v>43747</v>
      </c>
      <c r="W2" s="5">
        <f>V2+6</f>
        <v>43753</v>
      </c>
      <c r="X2" s="5">
        <f>W2+1</f>
        <v>43754</v>
      </c>
      <c r="Y2" s="5">
        <f>X2+6</f>
        <v>43760</v>
      </c>
      <c r="Z2" s="5">
        <f>Y2+1</f>
        <v>43761</v>
      </c>
      <c r="AA2" s="5">
        <f>Z2+6</f>
        <v>43767</v>
      </c>
      <c r="AB2" s="5">
        <f>AA2+1</f>
        <v>43768</v>
      </c>
      <c r="AC2" s="5">
        <f>AB2+6</f>
        <v>43774</v>
      </c>
      <c r="AD2" s="5">
        <f>AC2+1</f>
        <v>43775</v>
      </c>
      <c r="AE2" s="5">
        <f>AD2+6</f>
        <v>43781</v>
      </c>
      <c r="AF2" s="5">
        <f>AE2+1</f>
        <v>43782</v>
      </c>
      <c r="AG2" s="5">
        <f>AF2+6</f>
        <v>43788</v>
      </c>
      <c r="AH2" s="5">
        <f>AG2+1</f>
        <v>43789</v>
      </c>
      <c r="AI2" s="5">
        <f>AH2+6</f>
        <v>43795</v>
      </c>
      <c r="AJ2" s="5">
        <f>AI2+1</f>
        <v>43796</v>
      </c>
      <c r="AK2" s="5">
        <f>AJ2+6</f>
        <v>43802</v>
      </c>
      <c r="AL2" s="5">
        <f>AK2+1</f>
        <v>43803</v>
      </c>
      <c r="AM2" s="5">
        <f>AL2+6</f>
        <v>43809</v>
      </c>
      <c r="AN2" s="5">
        <f>AM2+1</f>
        <v>43810</v>
      </c>
      <c r="AO2" s="5">
        <f>AN2+6</f>
        <v>43816</v>
      </c>
      <c r="AP2" s="5">
        <f>AO2+1</f>
        <v>43817</v>
      </c>
      <c r="AQ2" s="5">
        <f>AP2+6</f>
        <v>43823</v>
      </c>
      <c r="AR2" s="5">
        <f>AQ2+1</f>
        <v>43824</v>
      </c>
      <c r="AS2" s="5">
        <f>AR2+6</f>
        <v>43830</v>
      </c>
      <c r="AT2" s="5">
        <f t="shared" ref="AT2:AZ2" si="0">AR2+7</f>
        <v>43831</v>
      </c>
      <c r="AU2" s="5">
        <f t="shared" si="0"/>
        <v>43837</v>
      </c>
      <c r="AV2" s="5">
        <f t="shared" si="0"/>
        <v>43838</v>
      </c>
      <c r="AW2" s="5">
        <f t="shared" si="0"/>
        <v>43844</v>
      </c>
      <c r="AX2" s="5">
        <f t="shared" si="0"/>
        <v>43845</v>
      </c>
      <c r="AY2" s="117">
        <f t="shared" si="0"/>
        <v>43851</v>
      </c>
      <c r="AZ2" s="5">
        <f t="shared" si="0"/>
        <v>43852</v>
      </c>
      <c r="BA2" s="117">
        <f t="shared" ref="BA2" si="1">AY2+7</f>
        <v>43858</v>
      </c>
      <c r="BB2" s="5">
        <f t="shared" ref="BB2" si="2">AZ2+7</f>
        <v>43859</v>
      </c>
      <c r="BC2" s="117">
        <f t="shared" ref="BC2" si="3">BA2+7</f>
        <v>43865</v>
      </c>
      <c r="BD2" s="5">
        <v>43866</v>
      </c>
      <c r="BE2" s="10">
        <f>BD2+6</f>
        <v>43872</v>
      </c>
      <c r="BF2" s="5">
        <f>BE2+1</f>
        <v>43873</v>
      </c>
      <c r="BG2" s="5">
        <f>BF2+6</f>
        <v>43879</v>
      </c>
      <c r="BH2" s="5">
        <f>BG2+1</f>
        <v>43880</v>
      </c>
      <c r="BI2" s="5">
        <f>BH2+6</f>
        <v>43886</v>
      </c>
      <c r="BJ2" s="5">
        <f>BI2+1</f>
        <v>43887</v>
      </c>
      <c r="BK2" s="5">
        <f>BJ2+6</f>
        <v>43893</v>
      </c>
      <c r="BL2" s="5">
        <f>BK2+1</f>
        <v>43894</v>
      </c>
      <c r="BM2" s="5">
        <f>BL2+6</f>
        <v>43900</v>
      </c>
      <c r="BN2" s="5">
        <f>BM2+1</f>
        <v>43901</v>
      </c>
      <c r="BO2" s="5">
        <f>BN2+6</f>
        <v>43907</v>
      </c>
      <c r="BP2" s="5">
        <f>BO2+1</f>
        <v>43908</v>
      </c>
      <c r="BQ2" s="5">
        <f>BP2+6</f>
        <v>43914</v>
      </c>
      <c r="BR2" s="5">
        <f>BQ2+1</f>
        <v>43915</v>
      </c>
      <c r="BS2" s="5">
        <f>BR2+6</f>
        <v>43921</v>
      </c>
      <c r="BT2" s="5">
        <f>BS2+1</f>
        <v>43922</v>
      </c>
      <c r="BU2" s="5">
        <f>BT2+6</f>
        <v>43928</v>
      </c>
      <c r="BV2" s="5">
        <f>BU2+1</f>
        <v>43929</v>
      </c>
      <c r="BW2" s="5">
        <f>BV2+6</f>
        <v>43935</v>
      </c>
      <c r="BX2" s="5">
        <f>BW2+1</f>
        <v>43936</v>
      </c>
      <c r="BY2" s="5">
        <f>BX2+6</f>
        <v>43942</v>
      </c>
      <c r="BZ2" s="5">
        <f>BY2+1</f>
        <v>43943</v>
      </c>
      <c r="CA2" s="5">
        <f>BZ2+6</f>
        <v>43949</v>
      </c>
      <c r="CB2" s="5">
        <f>CA2+1</f>
        <v>43950</v>
      </c>
      <c r="CC2" s="5">
        <f>CB2+6</f>
        <v>43956</v>
      </c>
      <c r="CD2" s="5">
        <f>CC2+1</f>
        <v>43957</v>
      </c>
      <c r="CE2" s="5">
        <f>CD2+6</f>
        <v>43963</v>
      </c>
      <c r="CF2" s="5">
        <f>CE2+1</f>
        <v>43964</v>
      </c>
      <c r="CG2" s="5">
        <f>CF2+6</f>
        <v>43970</v>
      </c>
      <c r="CH2" s="5">
        <f>CG2+1</f>
        <v>43971</v>
      </c>
      <c r="CI2" s="5">
        <f>CH2+6</f>
        <v>43977</v>
      </c>
      <c r="CJ2" s="5">
        <f>CI2+1</f>
        <v>43978</v>
      </c>
      <c r="CK2" s="5">
        <f>CJ2+6</f>
        <v>43984</v>
      </c>
      <c r="CL2" s="5">
        <f>CK2+1</f>
        <v>43985</v>
      </c>
      <c r="CM2" s="5">
        <f>CL2+6</f>
        <v>43991</v>
      </c>
      <c r="CN2" s="5">
        <f>CM2+1</f>
        <v>43992</v>
      </c>
      <c r="CO2" s="5">
        <f>CN2+6</f>
        <v>43998</v>
      </c>
      <c r="CP2" s="5">
        <f>CO2+1</f>
        <v>43999</v>
      </c>
      <c r="CQ2" s="5">
        <f>CP2+6</f>
        <v>44005</v>
      </c>
      <c r="CR2" s="5">
        <f>CQ2+1</f>
        <v>44006</v>
      </c>
    </row>
    <row r="3" spans="1:96" ht="60.75" customHeight="1">
      <c r="B3" s="174" t="s">
        <v>0</v>
      </c>
      <c r="C3" s="176" t="s">
        <v>1</v>
      </c>
      <c r="D3" s="120"/>
      <c r="E3" s="120"/>
      <c r="F3" s="55" t="s">
        <v>2</v>
      </c>
      <c r="G3" s="121"/>
      <c r="H3" s="55" t="s">
        <v>3</v>
      </c>
      <c r="I3" s="120"/>
      <c r="J3" s="55"/>
      <c r="K3" s="122"/>
      <c r="L3" s="122"/>
      <c r="M3" s="122" t="s">
        <v>4</v>
      </c>
      <c r="N3" s="55"/>
      <c r="O3" s="122" t="s">
        <v>5</v>
      </c>
      <c r="P3" s="55"/>
      <c r="Q3" s="122"/>
      <c r="R3" s="55"/>
      <c r="S3" s="122" t="s">
        <v>6</v>
      </c>
      <c r="T3" s="55"/>
      <c r="U3" s="122" t="s">
        <v>7</v>
      </c>
      <c r="V3" s="55"/>
      <c r="W3" s="122" t="s">
        <v>8</v>
      </c>
      <c r="X3" s="55"/>
      <c r="Y3" s="122" t="s">
        <v>9</v>
      </c>
      <c r="Z3" s="55"/>
      <c r="AA3" s="55"/>
      <c r="AB3" s="55"/>
      <c r="AC3" s="55"/>
      <c r="AD3" s="55"/>
      <c r="AE3" s="122" t="s">
        <v>10</v>
      </c>
      <c r="AF3" s="55"/>
      <c r="AG3" s="55"/>
      <c r="AH3" s="55"/>
      <c r="AI3" s="122" t="s">
        <v>11</v>
      </c>
      <c r="AJ3" s="55"/>
      <c r="AK3" s="122" t="s">
        <v>12</v>
      </c>
      <c r="AL3" s="55"/>
      <c r="AM3" s="122" t="s">
        <v>13</v>
      </c>
      <c r="AN3" s="55"/>
      <c r="AO3" s="122" t="s">
        <v>14</v>
      </c>
      <c r="AP3" s="55"/>
      <c r="AQ3" s="55"/>
      <c r="AR3" s="55"/>
      <c r="AS3" s="55"/>
      <c r="AT3" s="55"/>
      <c r="AU3" s="122" t="s">
        <v>15</v>
      </c>
      <c r="AV3" s="55"/>
      <c r="AW3" s="122" t="s">
        <v>16</v>
      </c>
      <c r="AX3" s="55"/>
      <c r="AY3" s="122" t="s">
        <v>17</v>
      </c>
      <c r="AZ3" s="55"/>
      <c r="BA3" s="122"/>
      <c r="BB3" s="122"/>
      <c r="BC3" s="121"/>
      <c r="BD3" s="120"/>
      <c r="BE3" s="55" t="s">
        <v>18</v>
      </c>
      <c r="BF3" s="55"/>
      <c r="BG3" s="120"/>
      <c r="BH3" s="120"/>
      <c r="BI3" s="55" t="s">
        <v>19</v>
      </c>
      <c r="BJ3" s="55"/>
      <c r="BK3" s="122" t="s">
        <v>20</v>
      </c>
      <c r="BL3" s="55"/>
      <c r="BM3" s="122" t="s">
        <v>21</v>
      </c>
      <c r="BN3" s="55"/>
      <c r="BO3" s="122" t="s">
        <v>22</v>
      </c>
      <c r="BP3" s="55"/>
      <c r="BQ3" s="122"/>
      <c r="BR3" s="55"/>
      <c r="BS3" s="122" t="s">
        <v>23</v>
      </c>
      <c r="BT3" s="55"/>
      <c r="BU3" s="121"/>
      <c r="BV3" s="120"/>
      <c r="BW3" s="55"/>
      <c r="BX3" s="55"/>
      <c r="BY3" s="122" t="s">
        <v>24</v>
      </c>
      <c r="BZ3" s="55"/>
      <c r="CA3" s="122" t="s">
        <v>25</v>
      </c>
      <c r="CB3" s="55"/>
      <c r="CC3" s="122" t="s">
        <v>26</v>
      </c>
      <c r="CD3" s="55"/>
      <c r="CE3" s="122" t="s">
        <v>27</v>
      </c>
      <c r="CF3" s="55"/>
      <c r="CG3" s="122" t="s">
        <v>28</v>
      </c>
      <c r="CH3" s="55"/>
      <c r="CI3" s="55"/>
      <c r="CJ3" s="55"/>
      <c r="CK3" s="122" t="s">
        <v>29</v>
      </c>
      <c r="CL3" s="55"/>
      <c r="CM3" s="122" t="s">
        <v>30</v>
      </c>
      <c r="CN3" s="55"/>
      <c r="CO3" s="122" t="s">
        <v>31</v>
      </c>
      <c r="CP3" s="55"/>
      <c r="CQ3" s="122"/>
      <c r="CR3" s="122" t="s">
        <v>32</v>
      </c>
    </row>
    <row r="4" spans="1:96" s="133" customFormat="1" ht="20.100000000000001" customHeight="1">
      <c r="A4" s="7"/>
      <c r="B4" s="175"/>
      <c r="C4" s="177"/>
      <c r="D4" s="124"/>
      <c r="E4" s="124"/>
      <c r="F4" s="125"/>
      <c r="G4" s="126"/>
      <c r="H4" s="125"/>
      <c r="I4" s="124"/>
      <c r="J4" s="125"/>
      <c r="K4" s="127"/>
      <c r="L4" s="127"/>
      <c r="M4" s="128"/>
      <c r="N4" s="129"/>
      <c r="O4" s="128"/>
      <c r="P4" s="129"/>
      <c r="Q4" s="128"/>
      <c r="R4" s="129"/>
      <c r="S4" s="128"/>
      <c r="T4" s="129"/>
      <c r="U4" s="128"/>
      <c r="V4" s="129"/>
      <c r="W4" s="128"/>
      <c r="X4" s="129"/>
      <c r="Y4" s="128"/>
      <c r="Z4" s="129"/>
      <c r="AA4" s="125"/>
      <c r="AB4" s="125"/>
      <c r="AC4" s="125"/>
      <c r="AD4" s="125"/>
      <c r="AE4" s="128"/>
      <c r="AF4" s="129"/>
      <c r="AG4" s="125"/>
      <c r="AH4" s="125"/>
      <c r="AI4" s="128"/>
      <c r="AJ4" s="129"/>
      <c r="AK4" s="128"/>
      <c r="AL4" s="129"/>
      <c r="AM4" s="128"/>
      <c r="AN4" s="129"/>
      <c r="AO4" s="128"/>
      <c r="AP4" s="129"/>
      <c r="AQ4" s="125"/>
      <c r="AR4" s="125"/>
      <c r="AS4" s="125"/>
      <c r="AT4" s="125"/>
      <c r="AU4" s="128" t="s">
        <v>33</v>
      </c>
      <c r="AV4" s="129"/>
      <c r="AW4" s="130" t="s">
        <v>34</v>
      </c>
      <c r="AX4" s="129"/>
      <c r="AY4" s="128" t="s">
        <v>35</v>
      </c>
      <c r="AZ4" s="129"/>
      <c r="BA4" s="128"/>
      <c r="BB4" s="128"/>
      <c r="BC4" s="131"/>
      <c r="BD4" s="124"/>
      <c r="BE4" s="125"/>
      <c r="BF4" s="129"/>
      <c r="BG4" s="124"/>
      <c r="BH4" s="124"/>
      <c r="BI4" s="125"/>
      <c r="BJ4" s="125"/>
      <c r="BK4" s="128"/>
      <c r="BL4" s="129"/>
      <c r="BM4" s="128"/>
      <c r="BN4" s="129"/>
      <c r="BO4" s="128"/>
      <c r="BP4" s="129"/>
      <c r="BQ4" s="128"/>
      <c r="BR4" s="129"/>
      <c r="BS4" s="128"/>
      <c r="BT4" s="129"/>
      <c r="BU4" s="131"/>
      <c r="BV4" s="132"/>
      <c r="BW4" s="125"/>
      <c r="BX4" s="125"/>
      <c r="BY4" s="128" t="s">
        <v>33</v>
      </c>
      <c r="BZ4" s="129"/>
      <c r="CA4" s="128" t="s">
        <v>33</v>
      </c>
      <c r="CB4" s="129"/>
      <c r="CC4" s="128"/>
      <c r="CD4" s="129"/>
      <c r="CE4" s="128"/>
      <c r="CF4" s="129"/>
      <c r="CG4" s="128"/>
      <c r="CH4" s="129"/>
      <c r="CI4" s="125"/>
      <c r="CJ4" s="125"/>
      <c r="CK4" s="128"/>
      <c r="CL4" s="129"/>
      <c r="CM4" s="128"/>
      <c r="CN4" s="129"/>
      <c r="CO4" s="128"/>
      <c r="CP4" s="129"/>
      <c r="CQ4" s="128"/>
      <c r="CR4" s="129"/>
    </row>
    <row r="5" spans="1:96" ht="60" customHeight="1">
      <c r="B5" s="174" t="s">
        <v>0</v>
      </c>
      <c r="C5" s="178" t="s">
        <v>36</v>
      </c>
      <c r="D5" s="55"/>
      <c r="E5" s="55"/>
      <c r="F5" s="55" t="s">
        <v>2</v>
      </c>
      <c r="G5" s="55"/>
      <c r="H5" s="55" t="s">
        <v>3</v>
      </c>
      <c r="I5" s="55"/>
      <c r="J5" s="55"/>
      <c r="K5" s="55"/>
      <c r="L5" s="55"/>
      <c r="M5" s="122"/>
      <c r="N5" s="55" t="s">
        <v>4</v>
      </c>
      <c r="O5" s="122"/>
      <c r="P5" s="55" t="s">
        <v>5</v>
      </c>
      <c r="Q5" s="122"/>
      <c r="R5" s="55"/>
      <c r="S5" s="122"/>
      <c r="T5" s="55" t="s">
        <v>6</v>
      </c>
      <c r="U5" s="122"/>
      <c r="V5" s="55" t="s">
        <v>7</v>
      </c>
      <c r="W5" s="122"/>
      <c r="X5" s="55" t="s">
        <v>8</v>
      </c>
      <c r="Y5" s="122"/>
      <c r="Z5" s="55" t="s">
        <v>9</v>
      </c>
      <c r="AA5" s="55"/>
      <c r="AB5" s="55"/>
      <c r="AC5" s="55"/>
      <c r="AD5" s="55"/>
      <c r="AE5" s="122"/>
      <c r="AF5" s="55" t="s">
        <v>10</v>
      </c>
      <c r="AG5" s="55"/>
      <c r="AH5" s="55"/>
      <c r="AI5" s="122"/>
      <c r="AJ5" s="55" t="s">
        <v>11</v>
      </c>
      <c r="AK5" s="122"/>
      <c r="AL5" s="55" t="s">
        <v>37</v>
      </c>
      <c r="AM5" s="122"/>
      <c r="AN5" s="55" t="s">
        <v>13</v>
      </c>
      <c r="AO5" s="122"/>
      <c r="AP5" s="55" t="s">
        <v>14</v>
      </c>
      <c r="AQ5" s="55"/>
      <c r="AR5" s="55"/>
      <c r="AS5" s="55"/>
      <c r="AT5" s="55"/>
      <c r="AU5" s="122"/>
      <c r="AV5" s="55" t="s">
        <v>15</v>
      </c>
      <c r="AW5" s="122"/>
      <c r="AX5" s="55" t="s">
        <v>16</v>
      </c>
      <c r="AY5" s="122"/>
      <c r="AZ5" s="55" t="s">
        <v>17</v>
      </c>
      <c r="BA5" s="55"/>
      <c r="BB5" s="55"/>
      <c r="BC5" s="55"/>
      <c r="BD5" s="55"/>
      <c r="BE5" s="122"/>
      <c r="BF5" s="55" t="s">
        <v>18</v>
      </c>
      <c r="BG5" s="55"/>
      <c r="BH5" s="55"/>
      <c r="BI5" s="122"/>
      <c r="BJ5" s="55" t="s">
        <v>19</v>
      </c>
      <c r="BK5" s="122"/>
      <c r="BL5" s="55" t="s">
        <v>20</v>
      </c>
      <c r="BM5" s="122"/>
      <c r="BN5" s="55" t="s">
        <v>21</v>
      </c>
      <c r="BO5" s="122"/>
      <c r="BP5" s="55" t="s">
        <v>22</v>
      </c>
      <c r="BQ5" s="122"/>
      <c r="BR5" s="55"/>
      <c r="BS5" s="122"/>
      <c r="BT5" s="55" t="s">
        <v>23</v>
      </c>
      <c r="BU5" s="55"/>
      <c r="BV5" s="120"/>
      <c r="BW5" s="129"/>
      <c r="BX5" s="55"/>
      <c r="BY5" s="122"/>
      <c r="BZ5" s="55" t="s">
        <v>24</v>
      </c>
      <c r="CA5" s="122"/>
      <c r="CB5" s="55" t="s">
        <v>25</v>
      </c>
      <c r="CC5" s="122"/>
      <c r="CD5" s="55" t="s">
        <v>26</v>
      </c>
      <c r="CE5" s="122"/>
      <c r="CF5" s="55" t="s">
        <v>27</v>
      </c>
      <c r="CG5" s="122"/>
      <c r="CH5" s="55" t="s">
        <v>28</v>
      </c>
      <c r="CI5" s="55"/>
      <c r="CJ5" s="129"/>
      <c r="CK5" s="122"/>
      <c r="CL5" s="55" t="s">
        <v>29</v>
      </c>
      <c r="CM5" s="122"/>
      <c r="CN5" s="55" t="s">
        <v>30</v>
      </c>
      <c r="CO5" s="122"/>
      <c r="CP5" s="55" t="s">
        <v>31</v>
      </c>
      <c r="CQ5" s="122"/>
      <c r="CR5" s="55" t="s">
        <v>32</v>
      </c>
    </row>
    <row r="6" spans="1:96" s="133" customFormat="1" ht="20.100000000000001" customHeight="1">
      <c r="A6" s="7"/>
      <c r="B6" s="175"/>
      <c r="C6" s="179"/>
      <c r="D6" s="125"/>
      <c r="E6" s="125"/>
      <c r="F6" s="125"/>
      <c r="G6" s="125"/>
      <c r="H6" s="125"/>
      <c r="I6" s="125"/>
      <c r="J6" s="125"/>
      <c r="K6" s="125"/>
      <c r="L6" s="125"/>
      <c r="M6" s="127"/>
      <c r="N6" s="125"/>
      <c r="O6" s="127"/>
      <c r="P6" s="125"/>
      <c r="Q6" s="127"/>
      <c r="R6" s="125"/>
      <c r="S6" s="127"/>
      <c r="T6" s="125"/>
      <c r="U6" s="127"/>
      <c r="V6" s="125"/>
      <c r="W6" s="127"/>
      <c r="X6" s="125"/>
      <c r="Y6" s="127"/>
      <c r="Z6" s="125"/>
      <c r="AA6" s="125"/>
      <c r="AB6" s="125"/>
      <c r="AC6" s="125"/>
      <c r="AD6" s="125"/>
      <c r="AE6" s="127"/>
      <c r="AF6" s="125"/>
      <c r="AG6" s="125"/>
      <c r="AH6" s="125"/>
      <c r="AI6" s="127"/>
      <c r="AJ6" s="125"/>
      <c r="AK6" s="127"/>
      <c r="AL6" s="125"/>
      <c r="AM6" s="127"/>
      <c r="AN6" s="125"/>
      <c r="AO6" s="127"/>
      <c r="AP6" s="125"/>
      <c r="AQ6" s="125"/>
      <c r="AR6" s="125"/>
      <c r="AS6" s="125"/>
      <c r="AT6" s="125"/>
      <c r="AU6" s="127"/>
      <c r="AV6" s="125" t="s">
        <v>33</v>
      </c>
      <c r="AW6" s="127"/>
      <c r="AX6" s="125" t="s">
        <v>33</v>
      </c>
      <c r="AY6" s="127"/>
      <c r="AZ6" s="125" t="s">
        <v>35</v>
      </c>
      <c r="BA6" s="125"/>
      <c r="BB6" s="125"/>
      <c r="BC6" s="125"/>
      <c r="BD6" s="125"/>
      <c r="BE6" s="127"/>
      <c r="BF6" s="125"/>
      <c r="BG6" s="125"/>
      <c r="BH6" s="125"/>
      <c r="BI6" s="127"/>
      <c r="BJ6" s="125"/>
      <c r="BK6" s="127"/>
      <c r="BL6" s="125"/>
      <c r="BM6" s="127"/>
      <c r="BN6" s="125"/>
      <c r="BO6" s="127"/>
      <c r="BP6" s="125"/>
      <c r="BQ6" s="127"/>
      <c r="BR6" s="125"/>
      <c r="BS6" s="127"/>
      <c r="BT6" s="125"/>
      <c r="BU6" s="125"/>
      <c r="BV6" s="124"/>
      <c r="BW6" s="125"/>
      <c r="BX6" s="125"/>
      <c r="BY6" s="127"/>
      <c r="BZ6" s="125" t="s">
        <v>33</v>
      </c>
      <c r="CA6" s="127"/>
      <c r="CB6" s="125" t="s">
        <v>33</v>
      </c>
      <c r="CC6" s="127"/>
      <c r="CD6" s="125"/>
      <c r="CE6" s="127"/>
      <c r="CF6" s="125"/>
      <c r="CG6" s="127"/>
      <c r="CH6" s="125"/>
      <c r="CI6" s="125"/>
      <c r="CJ6" s="125"/>
      <c r="CK6" s="127"/>
      <c r="CL6" s="125"/>
      <c r="CM6" s="127"/>
      <c r="CN6" s="125"/>
      <c r="CO6" s="127"/>
      <c r="CP6" s="125"/>
      <c r="CQ6" s="127"/>
      <c r="CR6" s="125"/>
    </row>
    <row r="7" spans="1:96" ht="60" customHeight="1">
      <c r="B7" s="174" t="s">
        <v>0</v>
      </c>
      <c r="C7" s="184" t="s">
        <v>38</v>
      </c>
      <c r="D7" s="55"/>
      <c r="E7" s="55"/>
      <c r="F7" s="55" t="s">
        <v>2</v>
      </c>
      <c r="G7" s="55"/>
      <c r="H7" s="55" t="s">
        <v>3</v>
      </c>
      <c r="I7" s="55"/>
      <c r="J7" s="55"/>
      <c r="K7" s="55"/>
      <c r="L7" s="55"/>
      <c r="M7" s="122"/>
      <c r="N7" s="55" t="s">
        <v>4</v>
      </c>
      <c r="O7" s="122"/>
      <c r="P7" s="55" t="s">
        <v>5</v>
      </c>
      <c r="Q7" s="122"/>
      <c r="R7" s="55"/>
      <c r="S7" s="122"/>
      <c r="T7" s="55" t="s">
        <v>6</v>
      </c>
      <c r="U7" s="122"/>
      <c r="V7" s="55" t="s">
        <v>7</v>
      </c>
      <c r="W7" s="122"/>
      <c r="X7" s="55" t="s">
        <v>8</v>
      </c>
      <c r="Y7" s="122"/>
      <c r="Z7" s="55" t="s">
        <v>9</v>
      </c>
      <c r="AA7" s="55"/>
      <c r="AB7" s="55"/>
      <c r="AC7" s="55"/>
      <c r="AD7" s="55"/>
      <c r="AE7" s="122"/>
      <c r="AF7" s="55" t="s">
        <v>10</v>
      </c>
      <c r="AG7" s="55"/>
      <c r="AH7" s="55"/>
      <c r="AI7" s="122"/>
      <c r="AJ7" s="55" t="s">
        <v>11</v>
      </c>
      <c r="AK7" s="122"/>
      <c r="AL7" s="55" t="s">
        <v>37</v>
      </c>
      <c r="AM7" s="122"/>
      <c r="AN7" s="55" t="s">
        <v>13</v>
      </c>
      <c r="AO7" s="122"/>
      <c r="AP7" s="55" t="s">
        <v>14</v>
      </c>
      <c r="AQ7" s="55"/>
      <c r="AR7" s="55"/>
      <c r="AS7" s="55"/>
      <c r="AT7" s="55"/>
      <c r="AU7" s="122"/>
      <c r="AV7" s="55" t="s">
        <v>15</v>
      </c>
      <c r="AW7" s="122"/>
      <c r="AX7" s="55" t="s">
        <v>16</v>
      </c>
      <c r="AY7" s="122"/>
      <c r="AZ7" s="55" t="s">
        <v>17</v>
      </c>
      <c r="BA7" s="55"/>
      <c r="BB7" s="55"/>
      <c r="BC7" s="55"/>
      <c r="BD7" s="55"/>
      <c r="BE7" s="122"/>
      <c r="BF7" s="55" t="s">
        <v>18</v>
      </c>
      <c r="BG7" s="55"/>
      <c r="BH7" s="55"/>
      <c r="BI7" s="122"/>
      <c r="BJ7" s="55" t="s">
        <v>19</v>
      </c>
      <c r="BK7" s="122"/>
      <c r="BL7" s="55" t="s">
        <v>20</v>
      </c>
      <c r="BM7" s="122"/>
      <c r="BN7" s="55" t="s">
        <v>21</v>
      </c>
      <c r="BO7" s="122"/>
      <c r="BP7" s="55" t="s">
        <v>22</v>
      </c>
      <c r="BQ7" s="122"/>
      <c r="BR7" s="55"/>
      <c r="BS7" s="122"/>
      <c r="BT7" s="55" t="s">
        <v>23</v>
      </c>
      <c r="BU7" s="55"/>
      <c r="BV7" s="120"/>
      <c r="BW7" s="55"/>
      <c r="BX7" s="55"/>
      <c r="BY7" s="122"/>
      <c r="BZ7" s="55" t="s">
        <v>24</v>
      </c>
      <c r="CA7" s="122"/>
      <c r="CB7" s="55" t="s">
        <v>25</v>
      </c>
      <c r="CC7" s="122"/>
      <c r="CD7" s="55" t="s">
        <v>26</v>
      </c>
      <c r="CE7" s="122"/>
      <c r="CF7" s="55" t="s">
        <v>27</v>
      </c>
      <c r="CG7" s="122"/>
      <c r="CH7" s="55" t="s">
        <v>28</v>
      </c>
      <c r="CI7" s="55"/>
      <c r="CJ7" s="55"/>
      <c r="CK7" s="122"/>
      <c r="CL7" s="55" t="s">
        <v>29</v>
      </c>
      <c r="CM7" s="122"/>
      <c r="CN7" s="55" t="s">
        <v>30</v>
      </c>
      <c r="CO7" s="122"/>
      <c r="CP7" s="55" t="s">
        <v>31</v>
      </c>
      <c r="CQ7" s="122"/>
      <c r="CR7" s="55" t="s">
        <v>32</v>
      </c>
    </row>
    <row r="8" spans="1:96" s="133" customFormat="1" ht="20.100000000000001" customHeight="1">
      <c r="A8" s="7"/>
      <c r="B8" s="183"/>
      <c r="C8" s="185"/>
      <c r="D8" s="125"/>
      <c r="E8" s="125"/>
      <c r="F8" s="125"/>
      <c r="G8" s="125"/>
      <c r="H8" s="125"/>
      <c r="I8" s="125"/>
      <c r="J8" s="125"/>
      <c r="K8" s="125"/>
      <c r="L8" s="125"/>
      <c r="M8" s="127"/>
      <c r="N8" s="125"/>
      <c r="O8" s="127"/>
      <c r="P8" s="125"/>
      <c r="Q8" s="127"/>
      <c r="R8" s="125"/>
      <c r="S8" s="127"/>
      <c r="T8" s="125"/>
      <c r="U8" s="127"/>
      <c r="V8" s="125"/>
      <c r="W8" s="127"/>
      <c r="X8" s="125"/>
      <c r="Y8" s="127"/>
      <c r="Z8" s="125"/>
      <c r="AA8" s="125"/>
      <c r="AB8" s="125"/>
      <c r="AC8" s="125"/>
      <c r="AD8" s="125"/>
      <c r="AE8" s="127"/>
      <c r="AF8" s="125"/>
      <c r="AG8" s="125"/>
      <c r="AH8" s="125"/>
      <c r="AI8" s="127"/>
      <c r="AJ8" s="125"/>
      <c r="AK8" s="127"/>
      <c r="AL8" s="125"/>
      <c r="AM8" s="127"/>
      <c r="AN8" s="125"/>
      <c r="AO8" s="127"/>
      <c r="AP8" s="125"/>
      <c r="AQ8" s="125"/>
      <c r="AR8" s="125"/>
      <c r="AS8" s="125"/>
      <c r="AT8" s="125"/>
      <c r="AU8" s="127"/>
      <c r="AV8" s="125" t="s">
        <v>33</v>
      </c>
      <c r="AW8" s="127"/>
      <c r="AX8" s="125" t="s">
        <v>33</v>
      </c>
      <c r="AY8" s="127"/>
      <c r="AZ8" s="125" t="s">
        <v>35</v>
      </c>
      <c r="BA8" s="125"/>
      <c r="BB8" s="125"/>
      <c r="BC8" s="125"/>
      <c r="BD8" s="125"/>
      <c r="BE8" s="127"/>
      <c r="BF8" s="125"/>
      <c r="BG8" s="125"/>
      <c r="BH8" s="125"/>
      <c r="BI8" s="127"/>
      <c r="BJ8" s="125"/>
      <c r="BK8" s="127"/>
      <c r="BL8" s="125"/>
      <c r="BM8" s="127"/>
      <c r="BN8" s="125"/>
      <c r="BO8" s="127"/>
      <c r="BP8" s="125"/>
      <c r="BQ8" s="127"/>
      <c r="BR8" s="125"/>
      <c r="BS8" s="127"/>
      <c r="BT8" s="125"/>
      <c r="BU8" s="125"/>
      <c r="BV8" s="124"/>
      <c r="BW8" s="125"/>
      <c r="BX8" s="125"/>
      <c r="BY8" s="127"/>
      <c r="BZ8" s="125" t="s">
        <v>33</v>
      </c>
      <c r="CA8" s="127"/>
      <c r="CB8" s="125" t="s">
        <v>33</v>
      </c>
      <c r="CC8" s="127"/>
      <c r="CD8" s="125"/>
      <c r="CE8" s="127"/>
      <c r="CF8" s="125"/>
      <c r="CG8" s="127"/>
      <c r="CH8" s="125"/>
      <c r="CI8" s="125"/>
      <c r="CJ8" s="125"/>
      <c r="CK8" s="127"/>
      <c r="CL8" s="125"/>
      <c r="CM8" s="127"/>
      <c r="CN8" s="125"/>
      <c r="CO8" s="127"/>
      <c r="CP8" s="125"/>
      <c r="CQ8" s="127"/>
      <c r="CR8" s="125"/>
    </row>
    <row r="9" spans="1:96" ht="60" customHeight="1">
      <c r="B9" s="175" t="s">
        <v>0</v>
      </c>
      <c r="C9" s="181" t="s">
        <v>39</v>
      </c>
      <c r="D9" s="129"/>
      <c r="E9" s="129"/>
      <c r="F9" s="129"/>
      <c r="G9" s="129"/>
      <c r="H9" s="129"/>
      <c r="I9" s="129"/>
      <c r="J9" s="129"/>
      <c r="K9" s="129"/>
      <c r="L9" s="129"/>
      <c r="M9" s="128"/>
      <c r="N9" s="129" t="s">
        <v>40</v>
      </c>
      <c r="O9" s="128"/>
      <c r="P9" s="129" t="s">
        <v>41</v>
      </c>
      <c r="Q9" s="128"/>
      <c r="R9" s="129"/>
      <c r="S9" s="128"/>
      <c r="T9" s="129" t="s">
        <v>42</v>
      </c>
      <c r="U9" s="128"/>
      <c r="V9" s="129" t="s">
        <v>43</v>
      </c>
      <c r="W9" s="128"/>
      <c r="X9" s="129" t="s">
        <v>44</v>
      </c>
      <c r="Y9" s="128"/>
      <c r="Z9" s="129" t="s">
        <v>45</v>
      </c>
      <c r="AA9" s="129"/>
      <c r="AB9" s="129"/>
      <c r="AC9" s="129"/>
      <c r="AD9" s="129"/>
      <c r="AE9" s="128"/>
      <c r="AF9" s="129" t="s">
        <v>46</v>
      </c>
      <c r="AG9" s="129"/>
      <c r="AH9" s="129"/>
      <c r="AI9" s="129"/>
      <c r="AJ9" s="129" t="s">
        <v>47</v>
      </c>
      <c r="AK9" s="128"/>
      <c r="AL9" s="129" t="s">
        <v>48</v>
      </c>
      <c r="AM9" s="128"/>
      <c r="AN9" s="129" t="s">
        <v>49</v>
      </c>
      <c r="AO9" s="128"/>
      <c r="AP9" s="129" t="s">
        <v>50</v>
      </c>
      <c r="AQ9" s="129"/>
      <c r="AR9" s="129"/>
      <c r="AS9" s="129"/>
      <c r="AT9" s="129"/>
      <c r="AU9" s="128"/>
      <c r="AV9" s="129" t="s">
        <v>15</v>
      </c>
      <c r="AW9" s="128"/>
      <c r="AX9" s="129" t="s">
        <v>16</v>
      </c>
      <c r="AY9" s="128"/>
      <c r="AZ9" s="129" t="s">
        <v>17</v>
      </c>
      <c r="BA9" s="129"/>
      <c r="BB9" s="129"/>
      <c r="BC9" s="129"/>
      <c r="BD9" s="129"/>
      <c r="BE9" s="128"/>
      <c r="BF9" s="129" t="s">
        <v>2</v>
      </c>
      <c r="BG9" s="129"/>
      <c r="BH9" s="129"/>
      <c r="BI9" s="128"/>
      <c r="BJ9" s="129" t="s">
        <v>51</v>
      </c>
      <c r="BK9" s="128"/>
      <c r="BL9" s="129" t="s">
        <v>52</v>
      </c>
      <c r="BM9" s="128"/>
      <c r="BN9" s="129" t="s">
        <v>53</v>
      </c>
      <c r="BO9" s="128"/>
      <c r="BP9" s="129" t="s">
        <v>54</v>
      </c>
      <c r="BQ9" s="128"/>
      <c r="BR9" s="129"/>
      <c r="BS9" s="128"/>
      <c r="BT9" s="129" t="s">
        <v>55</v>
      </c>
      <c r="BU9" s="129"/>
      <c r="BV9" s="132"/>
      <c r="BW9" s="129"/>
      <c r="BX9" s="129"/>
      <c r="BY9" s="128"/>
      <c r="BZ9" s="129" t="s">
        <v>24</v>
      </c>
      <c r="CA9" s="128"/>
      <c r="CB9" s="129" t="s">
        <v>25</v>
      </c>
      <c r="CC9" s="128"/>
      <c r="CD9" s="129" t="s">
        <v>9</v>
      </c>
      <c r="CE9" s="128"/>
      <c r="CF9" s="129" t="s">
        <v>10</v>
      </c>
      <c r="CG9" s="128"/>
      <c r="CH9" s="129" t="s">
        <v>11</v>
      </c>
      <c r="CI9" s="129"/>
      <c r="CJ9" s="129"/>
      <c r="CK9" s="128"/>
      <c r="CL9" s="129" t="s">
        <v>56</v>
      </c>
      <c r="CM9" s="128"/>
      <c r="CN9" s="129" t="s">
        <v>57</v>
      </c>
      <c r="CO9" s="128"/>
      <c r="CP9" s="129" t="s">
        <v>58</v>
      </c>
      <c r="CQ9" s="128"/>
      <c r="CR9" s="129" t="s">
        <v>32</v>
      </c>
    </row>
    <row r="10" spans="1:96" s="133" customFormat="1" ht="20.100000000000001" customHeight="1" thickBot="1">
      <c r="A10" s="7"/>
      <c r="B10" s="180"/>
      <c r="C10" s="182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4"/>
      <c r="O10" s="135"/>
      <c r="P10" s="134"/>
      <c r="Q10" s="135"/>
      <c r="R10" s="134"/>
      <c r="S10" s="135"/>
      <c r="T10" s="134"/>
      <c r="U10" s="135"/>
      <c r="V10" s="134"/>
      <c r="W10" s="135"/>
      <c r="X10" s="134"/>
      <c r="Y10" s="135"/>
      <c r="Z10" s="134"/>
      <c r="AA10" s="134"/>
      <c r="AB10" s="134"/>
      <c r="AC10" s="134"/>
      <c r="AD10" s="134"/>
      <c r="AE10" s="135"/>
      <c r="AF10" s="134"/>
      <c r="AG10" s="134"/>
      <c r="AH10" s="134"/>
      <c r="AI10" s="134"/>
      <c r="AJ10" s="134"/>
      <c r="AK10" s="135"/>
      <c r="AL10" s="134"/>
      <c r="AM10" s="135"/>
      <c r="AN10" s="134"/>
      <c r="AO10" s="135"/>
      <c r="AP10" s="134"/>
      <c r="AQ10" s="134"/>
      <c r="AR10" s="134"/>
      <c r="AS10" s="134"/>
      <c r="AT10" s="134"/>
      <c r="AU10" s="135"/>
      <c r="AV10" s="134" t="s">
        <v>33</v>
      </c>
      <c r="AW10" s="135"/>
      <c r="AX10" s="134" t="s">
        <v>33</v>
      </c>
      <c r="AY10" s="135"/>
      <c r="AZ10" s="134" t="s">
        <v>35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5"/>
      <c r="BL10" s="134"/>
      <c r="BM10" s="135"/>
      <c r="BN10" s="134"/>
      <c r="BO10" s="135"/>
      <c r="BP10" s="134"/>
      <c r="BQ10" s="135"/>
      <c r="BR10" s="134"/>
      <c r="BS10" s="135"/>
      <c r="BT10" s="134"/>
      <c r="BU10" s="134"/>
      <c r="BV10" s="136"/>
      <c r="BW10" s="134"/>
      <c r="BX10" s="134"/>
      <c r="BY10" s="134"/>
      <c r="BZ10" s="134" t="s">
        <v>33</v>
      </c>
      <c r="CA10" s="135"/>
      <c r="CB10" s="134" t="s">
        <v>33</v>
      </c>
      <c r="CC10" s="135"/>
      <c r="CD10" s="134"/>
      <c r="CE10" s="135"/>
      <c r="CF10" s="134"/>
      <c r="CG10" s="135"/>
      <c r="CH10" s="134"/>
      <c r="CI10" s="134"/>
      <c r="CJ10" s="134"/>
      <c r="CK10" s="135"/>
      <c r="CL10" s="134"/>
      <c r="CM10" s="135"/>
      <c r="CN10" s="134"/>
      <c r="CO10" s="135"/>
      <c r="CP10" s="134"/>
      <c r="CQ10" s="135"/>
      <c r="CR10" s="134"/>
    </row>
    <row r="11" spans="1:96" ht="60" customHeight="1">
      <c r="A11" s="137"/>
      <c r="B11" s="165" t="s">
        <v>59</v>
      </c>
      <c r="C11" s="166" t="s">
        <v>60</v>
      </c>
      <c r="D11" s="132"/>
      <c r="E11" s="132"/>
      <c r="F11" s="129"/>
      <c r="G11" s="131"/>
      <c r="H11" s="129"/>
      <c r="I11" s="132"/>
      <c r="J11" s="129"/>
      <c r="K11" s="128"/>
      <c r="L11" s="128"/>
      <c r="M11" s="128" t="s">
        <v>61</v>
      </c>
      <c r="N11" s="129"/>
      <c r="O11" s="128" t="s">
        <v>62</v>
      </c>
      <c r="P11" s="129"/>
      <c r="Q11" s="128" t="s">
        <v>63</v>
      </c>
      <c r="R11" s="129"/>
      <c r="S11" s="128" t="s">
        <v>64</v>
      </c>
      <c r="T11" s="129"/>
      <c r="U11" s="128" t="s">
        <v>65</v>
      </c>
      <c r="V11" s="129"/>
      <c r="W11" s="128" t="s">
        <v>66</v>
      </c>
      <c r="X11" s="129"/>
      <c r="Y11" s="128" t="s">
        <v>67</v>
      </c>
      <c r="Z11" s="129"/>
      <c r="AA11" s="129"/>
      <c r="AB11" s="129"/>
      <c r="AC11" s="129"/>
      <c r="AD11" s="129"/>
      <c r="AE11" s="128" t="s">
        <v>68</v>
      </c>
      <c r="AF11" s="129"/>
      <c r="AG11" s="129"/>
      <c r="AH11" s="132"/>
      <c r="AI11" s="138" t="s">
        <v>69</v>
      </c>
      <c r="AJ11" s="128"/>
      <c r="AK11" s="55" t="s">
        <v>70</v>
      </c>
      <c r="AL11" s="129"/>
      <c r="AM11" s="55" t="s">
        <v>71</v>
      </c>
      <c r="AN11" s="129"/>
      <c r="AO11" s="55" t="s">
        <v>72</v>
      </c>
      <c r="AP11" s="129"/>
      <c r="AQ11" s="129"/>
      <c r="AR11" s="129"/>
      <c r="AS11" s="129"/>
      <c r="AT11" s="132"/>
      <c r="AU11" s="128" t="s">
        <v>73</v>
      </c>
      <c r="AV11" s="129"/>
      <c r="AW11" s="128" t="s">
        <v>74</v>
      </c>
      <c r="AX11" s="129"/>
      <c r="AY11" s="128" t="s">
        <v>75</v>
      </c>
      <c r="AZ11" s="129"/>
      <c r="BA11" s="129"/>
      <c r="BB11" s="129"/>
      <c r="BC11" s="132"/>
      <c r="BD11" s="132"/>
      <c r="BE11" s="129" t="s">
        <v>76</v>
      </c>
      <c r="BF11" s="129"/>
      <c r="BG11" s="132"/>
      <c r="BH11" s="132"/>
      <c r="BI11" s="129" t="s">
        <v>77</v>
      </c>
      <c r="BJ11" s="129"/>
      <c r="BK11" s="128" t="s">
        <v>78</v>
      </c>
      <c r="BL11" s="129"/>
      <c r="BM11" s="128" t="s">
        <v>79</v>
      </c>
      <c r="BN11" s="129"/>
      <c r="BO11" s="128" t="s">
        <v>80</v>
      </c>
      <c r="BP11" s="129"/>
      <c r="BQ11" s="128"/>
      <c r="BR11" s="129"/>
      <c r="BS11" s="128"/>
      <c r="BT11" s="129" t="s">
        <v>81</v>
      </c>
      <c r="BU11" s="131"/>
      <c r="BV11" s="132"/>
      <c r="BW11" s="132"/>
      <c r="BX11" s="132"/>
      <c r="BY11" s="129" t="s">
        <v>82</v>
      </c>
      <c r="BZ11" s="129"/>
      <c r="CA11" s="128" t="s">
        <v>83</v>
      </c>
      <c r="CB11" s="129"/>
      <c r="CC11" s="128" t="s">
        <v>84</v>
      </c>
      <c r="CD11" s="129"/>
      <c r="CE11" s="128" t="s">
        <v>85</v>
      </c>
      <c r="CF11" s="129"/>
      <c r="CG11" s="128" t="s">
        <v>86</v>
      </c>
      <c r="CH11" s="129"/>
      <c r="CI11" s="129"/>
      <c r="CJ11" s="129"/>
      <c r="CK11" s="128" t="s">
        <v>87</v>
      </c>
      <c r="CL11" s="129"/>
      <c r="CM11" s="128" t="s">
        <v>88</v>
      </c>
      <c r="CN11" s="129"/>
      <c r="CO11" s="128" t="s">
        <v>89</v>
      </c>
      <c r="CP11" s="129"/>
      <c r="CQ11" s="128"/>
      <c r="CR11" s="128" t="s">
        <v>32</v>
      </c>
    </row>
    <row r="12" spans="1:96" s="133" customFormat="1" ht="20.100000000000001" customHeight="1">
      <c r="A12" s="7"/>
      <c r="B12" s="165"/>
      <c r="C12" s="167"/>
      <c r="D12" s="132"/>
      <c r="E12" s="132"/>
      <c r="F12" s="125"/>
      <c r="G12" s="131"/>
      <c r="H12" s="125"/>
      <c r="I12" s="132"/>
      <c r="J12" s="125"/>
      <c r="K12" s="128"/>
      <c r="L12" s="128"/>
      <c r="M12" s="128" t="s">
        <v>90</v>
      </c>
      <c r="N12" s="129"/>
      <c r="O12" s="128" t="s">
        <v>91</v>
      </c>
      <c r="P12" s="129"/>
      <c r="Q12" s="128" t="s">
        <v>92</v>
      </c>
      <c r="R12" s="129"/>
      <c r="S12" s="128" t="s">
        <v>93</v>
      </c>
      <c r="T12" s="129"/>
      <c r="U12" s="128" t="s">
        <v>94</v>
      </c>
      <c r="V12" s="129"/>
      <c r="W12" s="128" t="s">
        <v>95</v>
      </c>
      <c r="X12" s="129"/>
      <c r="Y12" s="128" t="s">
        <v>96</v>
      </c>
      <c r="Z12" s="129"/>
      <c r="AA12" s="125"/>
      <c r="AB12" s="125"/>
      <c r="AC12" s="125"/>
      <c r="AD12" s="125"/>
      <c r="AE12" s="128" t="s">
        <v>97</v>
      </c>
      <c r="AF12" s="129"/>
      <c r="AG12" s="125"/>
      <c r="AH12" s="124"/>
      <c r="AI12" s="125" t="s">
        <v>98</v>
      </c>
      <c r="AJ12" s="128"/>
      <c r="AK12" s="128" t="s">
        <v>99</v>
      </c>
      <c r="AL12" s="129"/>
      <c r="AM12" s="128" t="s">
        <v>100</v>
      </c>
      <c r="AN12" s="129"/>
      <c r="AO12" s="128" t="s">
        <v>101</v>
      </c>
      <c r="AP12" s="129"/>
      <c r="AQ12" s="125"/>
      <c r="AR12" s="125"/>
      <c r="AS12" s="125"/>
      <c r="AT12" s="124"/>
      <c r="AU12" s="128" t="s">
        <v>102</v>
      </c>
      <c r="AV12" s="129"/>
      <c r="AW12" s="128" t="s">
        <v>103</v>
      </c>
      <c r="AX12" s="129"/>
      <c r="AY12" s="128" t="s">
        <v>104</v>
      </c>
      <c r="AZ12" s="129"/>
      <c r="BA12" s="125"/>
      <c r="BB12" s="125"/>
      <c r="BC12" s="125"/>
      <c r="BD12" s="132"/>
      <c r="BE12" s="125" t="s">
        <v>105</v>
      </c>
      <c r="BF12" s="129"/>
      <c r="BG12" s="132"/>
      <c r="BH12" s="132"/>
      <c r="BI12" s="125" t="s">
        <v>106</v>
      </c>
      <c r="BJ12" s="129"/>
      <c r="BK12" s="128" t="s">
        <v>107</v>
      </c>
      <c r="BL12" s="129"/>
      <c r="BM12" s="128" t="s">
        <v>108</v>
      </c>
      <c r="BN12" s="129"/>
      <c r="BO12" s="128" t="s">
        <v>109</v>
      </c>
      <c r="BP12" s="129"/>
      <c r="BQ12" s="128"/>
      <c r="BR12" s="129"/>
      <c r="BS12" s="128"/>
      <c r="BT12" s="129" t="s">
        <v>110</v>
      </c>
      <c r="BU12" s="131"/>
      <c r="BV12" s="125"/>
      <c r="BW12" s="125"/>
      <c r="BX12" s="132"/>
      <c r="BY12" s="125" t="s">
        <v>111</v>
      </c>
      <c r="BZ12" s="129"/>
      <c r="CA12" s="128" t="s">
        <v>112</v>
      </c>
      <c r="CB12" s="129"/>
      <c r="CC12" s="128" t="s">
        <v>113</v>
      </c>
      <c r="CD12" s="129"/>
      <c r="CE12" s="128" t="s">
        <v>114</v>
      </c>
      <c r="CF12" s="129"/>
      <c r="CG12" s="128" t="s">
        <v>115</v>
      </c>
      <c r="CH12" s="129"/>
      <c r="CI12" s="125"/>
      <c r="CJ12" s="125"/>
      <c r="CK12" s="128" t="s">
        <v>116</v>
      </c>
      <c r="CL12" s="129"/>
      <c r="CM12" s="128" t="s">
        <v>116</v>
      </c>
      <c r="CN12" s="129"/>
      <c r="CO12" s="128" t="s">
        <v>117</v>
      </c>
      <c r="CP12" s="129"/>
      <c r="CQ12" s="128"/>
      <c r="CR12" s="129"/>
    </row>
    <row r="13" spans="1:96" ht="60" customHeight="1">
      <c r="B13" s="168" t="s">
        <v>59</v>
      </c>
      <c r="C13" s="169" t="s">
        <v>118</v>
      </c>
      <c r="D13" s="55"/>
      <c r="E13" s="55"/>
      <c r="F13" s="55"/>
      <c r="G13" s="55"/>
      <c r="H13" s="55"/>
      <c r="I13" s="55"/>
      <c r="J13" s="55"/>
      <c r="K13" s="55"/>
      <c r="L13" s="55"/>
      <c r="M13" s="122"/>
      <c r="N13" s="55" t="s">
        <v>61</v>
      </c>
      <c r="O13" s="122"/>
      <c r="P13" s="55" t="s">
        <v>62</v>
      </c>
      <c r="Q13" s="122"/>
      <c r="R13" s="55" t="s">
        <v>119</v>
      </c>
      <c r="S13" s="122"/>
      <c r="T13" s="55" t="s">
        <v>64</v>
      </c>
      <c r="U13" s="122"/>
      <c r="V13" s="55" t="s">
        <v>65</v>
      </c>
      <c r="W13" s="122"/>
      <c r="X13" s="55" t="s">
        <v>66</v>
      </c>
      <c r="Y13" s="122"/>
      <c r="Z13" s="55" t="s">
        <v>120</v>
      </c>
      <c r="AA13" s="129"/>
      <c r="AB13" s="129"/>
      <c r="AC13" s="129"/>
      <c r="AD13" s="129"/>
      <c r="AE13" s="122"/>
      <c r="AF13" s="55" t="s">
        <v>68</v>
      </c>
      <c r="AG13" s="129"/>
      <c r="AH13" s="129"/>
      <c r="AI13" s="128"/>
      <c r="AJ13" s="55" t="s">
        <v>69</v>
      </c>
      <c r="AK13" s="122"/>
      <c r="AL13" s="55" t="s">
        <v>70</v>
      </c>
      <c r="AM13" s="122"/>
      <c r="AN13" s="55" t="s">
        <v>71</v>
      </c>
      <c r="AO13" s="122"/>
      <c r="AP13" s="55" t="s">
        <v>72</v>
      </c>
      <c r="AQ13" s="129"/>
      <c r="AR13" s="129"/>
      <c r="AS13" s="129"/>
      <c r="AT13" s="129"/>
      <c r="AU13" s="122"/>
      <c r="AV13" s="55" t="s">
        <v>73</v>
      </c>
      <c r="AW13" s="122"/>
      <c r="AX13" s="55" t="s">
        <v>74</v>
      </c>
      <c r="AY13" s="122"/>
      <c r="AZ13" s="55" t="s">
        <v>75</v>
      </c>
      <c r="BA13" s="129"/>
      <c r="BB13" s="129"/>
      <c r="BC13" s="129"/>
      <c r="BD13" s="55"/>
      <c r="BE13" s="122"/>
      <c r="BF13" s="55" t="s">
        <v>76</v>
      </c>
      <c r="BG13" s="55"/>
      <c r="BH13" s="55"/>
      <c r="BI13" s="122"/>
      <c r="BJ13" s="55" t="s">
        <v>77</v>
      </c>
      <c r="BK13" s="122"/>
      <c r="BL13" s="55" t="s">
        <v>78</v>
      </c>
      <c r="BM13" s="122"/>
      <c r="BN13" s="55" t="s">
        <v>79</v>
      </c>
      <c r="BO13" s="122"/>
      <c r="BP13" s="55" t="s">
        <v>121</v>
      </c>
      <c r="BQ13" s="122"/>
      <c r="BR13" s="55"/>
      <c r="BS13" s="122"/>
      <c r="BT13" s="55" t="s">
        <v>81</v>
      </c>
      <c r="BU13" s="122"/>
      <c r="BV13" s="120"/>
      <c r="BW13" s="55"/>
      <c r="BX13" s="55"/>
      <c r="BY13" s="122"/>
      <c r="BZ13" s="55" t="s">
        <v>82</v>
      </c>
      <c r="CA13" s="122"/>
      <c r="CB13" s="55" t="s">
        <v>122</v>
      </c>
      <c r="CC13" s="122"/>
      <c r="CD13" s="55" t="s">
        <v>84</v>
      </c>
      <c r="CE13" s="122"/>
      <c r="CF13" s="55" t="s">
        <v>85</v>
      </c>
      <c r="CG13" s="122"/>
      <c r="CH13" s="55" t="s">
        <v>123</v>
      </c>
      <c r="CI13" s="55"/>
      <c r="CJ13" s="129"/>
      <c r="CK13" s="122"/>
      <c r="CL13" s="55" t="s">
        <v>87</v>
      </c>
      <c r="CM13" s="122"/>
      <c r="CN13" s="55" t="s">
        <v>88</v>
      </c>
      <c r="CO13" s="122"/>
      <c r="CP13" s="55" t="s">
        <v>124</v>
      </c>
      <c r="CQ13" s="122"/>
      <c r="CR13" s="55" t="s">
        <v>32</v>
      </c>
    </row>
    <row r="14" spans="1:96" s="133" customFormat="1" ht="20.100000000000001" customHeight="1">
      <c r="A14" s="7"/>
      <c r="B14" s="165"/>
      <c r="C14" s="170"/>
      <c r="D14" s="125"/>
      <c r="E14" s="125"/>
      <c r="F14" s="125"/>
      <c r="G14" s="125"/>
      <c r="H14" s="125"/>
      <c r="I14" s="125"/>
      <c r="J14" s="125"/>
      <c r="K14" s="125"/>
      <c r="L14" s="125"/>
      <c r="M14" s="127"/>
      <c r="N14" s="125" t="s">
        <v>125</v>
      </c>
      <c r="O14" s="127"/>
      <c r="P14" s="125" t="s">
        <v>126</v>
      </c>
      <c r="Q14" s="127"/>
      <c r="R14" s="125" t="s">
        <v>127</v>
      </c>
      <c r="S14" s="127"/>
      <c r="T14" s="125" t="s">
        <v>128</v>
      </c>
      <c r="U14" s="127"/>
      <c r="V14" s="125" t="s">
        <v>129</v>
      </c>
      <c r="W14" s="127"/>
      <c r="X14" s="125" t="s">
        <v>130</v>
      </c>
      <c r="Y14" s="127"/>
      <c r="Z14" s="125" t="s">
        <v>33</v>
      </c>
      <c r="AA14" s="125"/>
      <c r="AB14" s="125"/>
      <c r="AC14" s="125"/>
      <c r="AD14" s="125"/>
      <c r="AE14" s="127"/>
      <c r="AF14" s="125" t="s">
        <v>131</v>
      </c>
      <c r="AG14" s="125"/>
      <c r="AH14" s="125"/>
      <c r="AI14" s="127"/>
      <c r="AJ14" s="125" t="s">
        <v>132</v>
      </c>
      <c r="AK14" s="127"/>
      <c r="AL14" s="125" t="s">
        <v>133</v>
      </c>
      <c r="AM14" s="127"/>
      <c r="AN14" s="125" t="s">
        <v>134</v>
      </c>
      <c r="AO14" s="127"/>
      <c r="AP14" s="125" t="s">
        <v>135</v>
      </c>
      <c r="AQ14" s="125"/>
      <c r="AR14" s="125"/>
      <c r="AS14" s="125"/>
      <c r="AT14" s="125"/>
      <c r="AU14" s="127"/>
      <c r="AV14" s="125" t="s">
        <v>136</v>
      </c>
      <c r="AW14" s="127"/>
      <c r="AX14" s="125" t="s">
        <v>137</v>
      </c>
      <c r="AY14" s="127"/>
      <c r="AZ14" s="125" t="s">
        <v>138</v>
      </c>
      <c r="BA14" s="125"/>
      <c r="BB14" s="125"/>
      <c r="BC14" s="125"/>
      <c r="BD14" s="125"/>
      <c r="BE14" s="127"/>
      <c r="BF14" s="125" t="s">
        <v>139</v>
      </c>
      <c r="BG14" s="125"/>
      <c r="BH14" s="125"/>
      <c r="BI14" s="127"/>
      <c r="BJ14" s="125" t="s">
        <v>140</v>
      </c>
      <c r="BK14" s="127"/>
      <c r="BL14" s="125" t="s">
        <v>141</v>
      </c>
      <c r="BM14" s="127"/>
      <c r="BN14" s="125" t="s">
        <v>142</v>
      </c>
      <c r="BO14" s="127"/>
      <c r="BP14" s="125" t="s">
        <v>143</v>
      </c>
      <c r="BQ14" s="127"/>
      <c r="BR14" s="125"/>
      <c r="BS14" s="127"/>
      <c r="BT14" s="125" t="s">
        <v>110</v>
      </c>
      <c r="BU14" s="128"/>
      <c r="BV14" s="124"/>
      <c r="BW14" s="125"/>
      <c r="BX14" s="125"/>
      <c r="BY14" s="127"/>
      <c r="BZ14" s="125" t="s">
        <v>144</v>
      </c>
      <c r="CA14" s="127"/>
      <c r="CB14" s="125" t="s">
        <v>145</v>
      </c>
      <c r="CC14" s="127"/>
      <c r="CD14" s="125" t="s">
        <v>146</v>
      </c>
      <c r="CE14" s="127"/>
      <c r="CF14" s="125" t="s">
        <v>147</v>
      </c>
      <c r="CG14" s="127"/>
      <c r="CH14" s="125" t="s">
        <v>148</v>
      </c>
      <c r="CI14" s="125"/>
      <c r="CJ14" s="125"/>
      <c r="CK14" s="127"/>
      <c r="CL14" s="125" t="s">
        <v>149</v>
      </c>
      <c r="CM14" s="127"/>
      <c r="CN14" s="125" t="s">
        <v>150</v>
      </c>
      <c r="CO14" s="127"/>
      <c r="CP14" s="125" t="s">
        <v>151</v>
      </c>
      <c r="CQ14" s="127"/>
      <c r="CR14" s="125"/>
    </row>
    <row r="15" spans="1:96" ht="60" customHeight="1">
      <c r="B15" s="168" t="s">
        <v>59</v>
      </c>
      <c r="C15" s="172" t="s">
        <v>152</v>
      </c>
      <c r="D15" s="55"/>
      <c r="E15" s="55"/>
      <c r="F15" s="55"/>
      <c r="G15" s="55"/>
      <c r="H15" s="55"/>
      <c r="I15" s="55"/>
      <c r="J15" s="55"/>
      <c r="K15" s="55"/>
      <c r="L15" s="55"/>
      <c r="M15" s="122"/>
      <c r="N15" s="55" t="s">
        <v>61</v>
      </c>
      <c r="O15" s="122"/>
      <c r="P15" s="55" t="s">
        <v>153</v>
      </c>
      <c r="Q15" s="122"/>
      <c r="R15" s="55" t="s">
        <v>63</v>
      </c>
      <c r="S15" s="122"/>
      <c r="T15" s="55" t="s">
        <v>64</v>
      </c>
      <c r="U15" s="122"/>
      <c r="V15" s="55" t="s">
        <v>65</v>
      </c>
      <c r="W15" s="122"/>
      <c r="X15" s="55" t="s">
        <v>66</v>
      </c>
      <c r="Y15" s="122"/>
      <c r="Z15" s="55" t="s">
        <v>154</v>
      </c>
      <c r="AA15" s="55"/>
      <c r="AB15" s="55"/>
      <c r="AC15" s="55"/>
      <c r="AD15" s="55"/>
      <c r="AE15" s="122"/>
      <c r="AF15" s="55" t="s">
        <v>68</v>
      </c>
      <c r="AG15" s="55"/>
      <c r="AH15" s="55"/>
      <c r="AI15" s="122"/>
      <c r="AJ15" s="55" t="s">
        <v>69</v>
      </c>
      <c r="AK15" s="122"/>
      <c r="AL15" s="55" t="s">
        <v>70</v>
      </c>
      <c r="AM15" s="122"/>
      <c r="AN15" s="55" t="s">
        <v>71</v>
      </c>
      <c r="AO15" s="122"/>
      <c r="AP15" s="55" t="s">
        <v>155</v>
      </c>
      <c r="AQ15" s="55"/>
      <c r="AR15" s="55"/>
      <c r="AS15" s="55"/>
      <c r="AT15" s="55"/>
      <c r="AU15" s="122"/>
      <c r="AV15" s="55" t="s">
        <v>73</v>
      </c>
      <c r="AW15" s="122"/>
      <c r="AX15" s="55" t="s">
        <v>74</v>
      </c>
      <c r="AY15" s="122"/>
      <c r="AZ15" s="55" t="s">
        <v>75</v>
      </c>
      <c r="BA15" s="55"/>
      <c r="BB15" s="55"/>
      <c r="BC15" s="55"/>
      <c r="BD15" s="55"/>
      <c r="BE15" s="122"/>
      <c r="BF15" s="55" t="s">
        <v>76</v>
      </c>
      <c r="BG15" s="55"/>
      <c r="BH15" s="55"/>
      <c r="BI15" s="122"/>
      <c r="BJ15" s="55" t="s">
        <v>77</v>
      </c>
      <c r="BK15" s="122"/>
      <c r="BL15" s="55" t="s">
        <v>78</v>
      </c>
      <c r="BM15" s="122"/>
      <c r="BN15" s="55" t="s">
        <v>79</v>
      </c>
      <c r="BO15" s="122"/>
      <c r="BP15" s="55" t="s">
        <v>121</v>
      </c>
      <c r="BQ15" s="122"/>
      <c r="BR15" s="55"/>
      <c r="BS15" s="122"/>
      <c r="BT15" s="65" t="s">
        <v>81</v>
      </c>
      <c r="BU15" s="55"/>
      <c r="BV15" s="120"/>
      <c r="BW15" s="55"/>
      <c r="BX15" s="55"/>
      <c r="BY15" s="122"/>
      <c r="BZ15" s="55" t="s">
        <v>82</v>
      </c>
      <c r="CA15" s="122"/>
      <c r="CB15" s="55" t="s">
        <v>122</v>
      </c>
      <c r="CC15" s="122"/>
      <c r="CD15" s="55" t="s">
        <v>84</v>
      </c>
      <c r="CE15" s="122"/>
      <c r="CF15" s="55" t="s">
        <v>85</v>
      </c>
      <c r="CG15" s="122"/>
      <c r="CH15" s="55" t="s">
        <v>83</v>
      </c>
      <c r="CI15" s="55"/>
      <c r="CJ15" s="55"/>
      <c r="CK15" s="122"/>
      <c r="CL15" s="55" t="s">
        <v>87</v>
      </c>
      <c r="CM15" s="122"/>
      <c r="CN15" s="55" t="s">
        <v>88</v>
      </c>
      <c r="CO15" s="122"/>
      <c r="CP15" s="55" t="s">
        <v>124</v>
      </c>
      <c r="CQ15" s="122"/>
      <c r="CR15" s="55" t="s">
        <v>32</v>
      </c>
    </row>
    <row r="16" spans="1:96" s="133" customFormat="1" ht="20.100000000000001" customHeight="1" thickBot="1">
      <c r="A16" s="7"/>
      <c r="B16" s="171"/>
      <c r="C16" s="173"/>
      <c r="D16" s="134"/>
      <c r="E16" s="134"/>
      <c r="F16" s="134"/>
      <c r="G16" s="134"/>
      <c r="H16" s="134"/>
      <c r="I16" s="134"/>
      <c r="J16" s="134"/>
      <c r="K16" s="134"/>
      <c r="L16" s="134"/>
      <c r="M16" s="135"/>
      <c r="N16" s="134" t="s">
        <v>156</v>
      </c>
      <c r="O16" s="135"/>
      <c r="P16" s="134" t="s">
        <v>157</v>
      </c>
      <c r="Q16" s="135"/>
      <c r="R16" s="134" t="s">
        <v>158</v>
      </c>
      <c r="S16" s="135"/>
      <c r="T16" s="134" t="s">
        <v>159</v>
      </c>
      <c r="U16" s="135"/>
      <c r="V16" s="134" t="s">
        <v>160</v>
      </c>
      <c r="W16" s="135"/>
      <c r="X16" s="134" t="s">
        <v>161</v>
      </c>
      <c r="Y16" s="135"/>
      <c r="Z16" s="134" t="s">
        <v>33</v>
      </c>
      <c r="AA16" s="134"/>
      <c r="AB16" s="134"/>
      <c r="AC16" s="134"/>
      <c r="AD16" s="134"/>
      <c r="AE16" s="135"/>
      <c r="AF16" s="134" t="s">
        <v>162</v>
      </c>
      <c r="AG16" s="134"/>
      <c r="AH16" s="134"/>
      <c r="AI16" s="135"/>
      <c r="AJ16" s="134" t="s">
        <v>163</v>
      </c>
      <c r="AK16" s="135"/>
      <c r="AL16" s="134" t="s">
        <v>164</v>
      </c>
      <c r="AM16" s="135"/>
      <c r="AN16" s="134" t="s">
        <v>134</v>
      </c>
      <c r="AO16" s="135"/>
      <c r="AP16" s="134" t="s">
        <v>165</v>
      </c>
      <c r="AQ16" s="134"/>
      <c r="AR16" s="134"/>
      <c r="AS16" s="134"/>
      <c r="AT16" s="134"/>
      <c r="AU16" s="135"/>
      <c r="AV16" s="134" t="s">
        <v>166</v>
      </c>
      <c r="AW16" s="135"/>
      <c r="AX16" s="134" t="s">
        <v>167</v>
      </c>
      <c r="AY16" s="135"/>
      <c r="AZ16" s="134" t="s">
        <v>168</v>
      </c>
      <c r="BA16" s="134"/>
      <c r="BB16" s="134"/>
      <c r="BC16" s="134"/>
      <c r="BD16" s="134"/>
      <c r="BE16" s="135"/>
      <c r="BF16" s="134" t="s">
        <v>139</v>
      </c>
      <c r="BG16" s="134"/>
      <c r="BH16" s="134"/>
      <c r="BI16" s="135"/>
      <c r="BJ16" s="134" t="s">
        <v>169</v>
      </c>
      <c r="BK16" s="135"/>
      <c r="BL16" s="134" t="s">
        <v>170</v>
      </c>
      <c r="BM16" s="135"/>
      <c r="BN16" s="134" t="s">
        <v>171</v>
      </c>
      <c r="BO16" s="135"/>
      <c r="BP16" s="134" t="s">
        <v>172</v>
      </c>
      <c r="BQ16" s="135"/>
      <c r="BR16" s="134"/>
      <c r="BS16" s="135"/>
      <c r="BT16" s="134" t="s">
        <v>110</v>
      </c>
      <c r="BU16" s="134"/>
      <c r="BV16" s="136"/>
      <c r="BW16" s="134"/>
      <c r="BX16" s="134"/>
      <c r="BY16" s="135"/>
      <c r="BZ16" s="134" t="s">
        <v>173</v>
      </c>
      <c r="CA16" s="135"/>
      <c r="CB16" s="134" t="s">
        <v>174</v>
      </c>
      <c r="CC16" s="135"/>
      <c r="CD16" s="134" t="s">
        <v>175</v>
      </c>
      <c r="CE16" s="135"/>
      <c r="CF16" s="134" t="s">
        <v>176</v>
      </c>
      <c r="CG16" s="135"/>
      <c r="CH16" s="134" t="s">
        <v>177</v>
      </c>
      <c r="CI16" s="134"/>
      <c r="CJ16" s="134"/>
      <c r="CK16" s="135"/>
      <c r="CL16" s="134" t="s">
        <v>178</v>
      </c>
      <c r="CM16" s="135"/>
      <c r="CN16" s="134" t="s">
        <v>179</v>
      </c>
      <c r="CO16" s="135"/>
      <c r="CP16" s="134" t="s">
        <v>151</v>
      </c>
      <c r="CQ16" s="135"/>
      <c r="CR16" s="134"/>
    </row>
    <row r="17" spans="1:96" ht="60" customHeight="1">
      <c r="B17" s="156" t="s">
        <v>180</v>
      </c>
      <c r="C17" s="157" t="s">
        <v>181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8"/>
      <c r="N17" s="129" t="s">
        <v>182</v>
      </c>
      <c r="O17" s="128"/>
      <c r="P17" s="129" t="s">
        <v>183</v>
      </c>
      <c r="Q17" s="128"/>
      <c r="R17" s="129"/>
      <c r="S17" s="128"/>
      <c r="T17" s="129" t="s">
        <v>184</v>
      </c>
      <c r="U17" s="128"/>
      <c r="V17" s="129" t="s">
        <v>185</v>
      </c>
      <c r="W17" s="128"/>
      <c r="X17" s="129" t="s">
        <v>186</v>
      </c>
      <c r="Y17" s="128"/>
      <c r="Z17" s="129" t="s">
        <v>187</v>
      </c>
      <c r="AA17" s="129"/>
      <c r="AB17" s="129"/>
      <c r="AC17" s="129"/>
      <c r="AD17" s="129"/>
      <c r="AE17" s="128"/>
      <c r="AF17" s="129" t="s">
        <v>188</v>
      </c>
      <c r="AG17" s="129"/>
      <c r="AH17" s="129"/>
      <c r="AI17" s="128"/>
      <c r="AJ17" s="129" t="s">
        <v>189</v>
      </c>
      <c r="AK17" s="128"/>
      <c r="AL17" s="129" t="s">
        <v>190</v>
      </c>
      <c r="AM17" s="128"/>
      <c r="AN17" s="129" t="s">
        <v>191</v>
      </c>
      <c r="AO17" s="128"/>
      <c r="AP17" s="129" t="s">
        <v>192</v>
      </c>
      <c r="AQ17" s="129"/>
      <c r="AR17" s="129"/>
      <c r="AS17" s="129"/>
      <c r="AT17" s="129"/>
      <c r="AU17" s="128"/>
      <c r="AV17" s="129" t="s">
        <v>193</v>
      </c>
      <c r="AW17" s="128"/>
      <c r="AX17" s="129" t="s">
        <v>194</v>
      </c>
      <c r="AY17" s="128"/>
      <c r="AZ17" s="129" t="s">
        <v>195</v>
      </c>
      <c r="BA17" s="129"/>
      <c r="BB17" s="129"/>
      <c r="BC17" s="129"/>
      <c r="BD17" s="129"/>
      <c r="BE17" s="128"/>
      <c r="BF17" s="129" t="s">
        <v>196</v>
      </c>
      <c r="BG17" s="129"/>
      <c r="BH17" s="129"/>
      <c r="BI17" s="128"/>
      <c r="BJ17" s="129" t="s">
        <v>197</v>
      </c>
      <c r="BK17" s="128"/>
      <c r="BL17" s="129" t="s">
        <v>198</v>
      </c>
      <c r="BM17" s="128"/>
      <c r="BN17" s="129" t="s">
        <v>199</v>
      </c>
      <c r="BO17" s="128"/>
      <c r="BP17" s="129" t="s">
        <v>200</v>
      </c>
      <c r="BQ17" s="128"/>
      <c r="BR17" s="129"/>
      <c r="BS17" s="128"/>
      <c r="BT17" s="129" t="s">
        <v>201</v>
      </c>
      <c r="BU17" s="129"/>
      <c r="BV17" s="132"/>
      <c r="BW17" s="129"/>
      <c r="BX17" s="129"/>
      <c r="BY17" s="128"/>
      <c r="BZ17" s="129" t="s">
        <v>202</v>
      </c>
      <c r="CA17" s="128"/>
      <c r="CB17" s="129" t="s">
        <v>203</v>
      </c>
      <c r="CC17" s="128"/>
      <c r="CD17" s="129" t="s">
        <v>204</v>
      </c>
      <c r="CE17" s="128"/>
      <c r="CF17" s="129" t="s">
        <v>205</v>
      </c>
      <c r="CG17" s="128"/>
      <c r="CH17" s="129" t="s">
        <v>206</v>
      </c>
      <c r="CI17" s="129"/>
      <c r="CJ17" s="129"/>
      <c r="CK17" s="128"/>
      <c r="CL17" s="129" t="s">
        <v>207</v>
      </c>
      <c r="CM17" s="128"/>
      <c r="CN17" s="129" t="s">
        <v>208</v>
      </c>
      <c r="CO17" s="128"/>
      <c r="CP17" s="129" t="s">
        <v>209</v>
      </c>
      <c r="CQ17" s="128"/>
      <c r="CR17" s="129" t="s">
        <v>32</v>
      </c>
    </row>
    <row r="18" spans="1:96" s="133" customFormat="1" ht="20.100000000000001" customHeight="1">
      <c r="A18" s="7"/>
      <c r="B18" s="156"/>
      <c r="C18" s="158"/>
      <c r="D18" s="125"/>
      <c r="E18" s="125"/>
      <c r="F18" s="125"/>
      <c r="G18" s="125"/>
      <c r="H18" s="125"/>
      <c r="I18" s="125"/>
      <c r="J18" s="125"/>
      <c r="K18" s="125"/>
      <c r="L18" s="125"/>
      <c r="M18" s="127"/>
      <c r="N18" s="129"/>
      <c r="O18" s="127"/>
      <c r="P18" s="129"/>
      <c r="Q18" s="127"/>
      <c r="R18" s="129"/>
      <c r="S18" s="127"/>
      <c r="T18" s="129"/>
      <c r="U18" s="127"/>
      <c r="V18" s="129" t="s">
        <v>210</v>
      </c>
      <c r="W18" s="127"/>
      <c r="X18" s="129"/>
      <c r="Y18" s="127"/>
      <c r="Z18" s="129" t="s">
        <v>211</v>
      </c>
      <c r="AA18" s="125"/>
      <c r="AB18" s="125"/>
      <c r="AC18" s="125"/>
      <c r="AD18" s="125"/>
      <c r="AE18" s="127"/>
      <c r="AF18" s="129"/>
      <c r="AG18" s="125"/>
      <c r="AH18" s="125"/>
      <c r="AI18" s="127"/>
      <c r="AJ18" s="129" t="s">
        <v>212</v>
      </c>
      <c r="AK18" s="127"/>
      <c r="AL18" s="129" t="s">
        <v>213</v>
      </c>
      <c r="AM18" s="127"/>
      <c r="AN18" s="129"/>
      <c r="AO18" s="127"/>
      <c r="AP18" s="129"/>
      <c r="AQ18" s="125"/>
      <c r="AR18" s="125"/>
      <c r="AS18" s="125"/>
      <c r="AT18" s="125"/>
      <c r="AU18" s="127"/>
      <c r="AV18" s="129"/>
      <c r="AW18" s="127"/>
      <c r="AX18" s="129" t="s">
        <v>214</v>
      </c>
      <c r="AY18" s="127"/>
      <c r="AZ18" s="129"/>
      <c r="BA18" s="125"/>
      <c r="BB18" s="125"/>
      <c r="BC18" s="125"/>
      <c r="BD18" s="125"/>
      <c r="BE18" s="127"/>
      <c r="BF18" s="129" t="s">
        <v>215</v>
      </c>
      <c r="BG18" s="125"/>
      <c r="BH18" s="125"/>
      <c r="BI18" s="127"/>
      <c r="BJ18" s="129"/>
      <c r="BK18" s="127"/>
      <c r="BL18" s="129" t="s">
        <v>216</v>
      </c>
      <c r="BM18" s="127"/>
      <c r="BN18" s="129" t="s">
        <v>217</v>
      </c>
      <c r="BO18" s="127"/>
      <c r="BP18" s="129" t="s">
        <v>218</v>
      </c>
      <c r="BQ18" s="127"/>
      <c r="BR18" s="129"/>
      <c r="BS18" s="127"/>
      <c r="BT18" s="129" t="s">
        <v>33</v>
      </c>
      <c r="BU18" s="125"/>
      <c r="BV18" s="124"/>
      <c r="BW18" s="125"/>
      <c r="BX18" s="125"/>
      <c r="BY18" s="127"/>
      <c r="BZ18" s="129"/>
      <c r="CA18" s="127"/>
      <c r="CB18" s="129"/>
      <c r="CC18" s="127"/>
      <c r="CD18" s="129"/>
      <c r="CE18" s="127"/>
      <c r="CF18" s="129" t="s">
        <v>219</v>
      </c>
      <c r="CG18" s="127"/>
      <c r="CH18" s="129" t="s">
        <v>220</v>
      </c>
      <c r="CI18" s="125"/>
      <c r="CJ18" s="125"/>
      <c r="CK18" s="127"/>
      <c r="CL18" s="129"/>
      <c r="CM18" s="127"/>
      <c r="CN18" s="129" t="s">
        <v>221</v>
      </c>
      <c r="CO18" s="127"/>
      <c r="CP18" s="129"/>
      <c r="CQ18" s="127"/>
      <c r="CR18" s="129"/>
    </row>
    <row r="19" spans="1:96" ht="60" customHeight="1">
      <c r="B19" s="159" t="s">
        <v>180</v>
      </c>
      <c r="C19" s="160" t="s">
        <v>222</v>
      </c>
      <c r="D19" s="55"/>
      <c r="E19" s="55"/>
      <c r="F19" s="55"/>
      <c r="G19" s="55"/>
      <c r="H19" s="55"/>
      <c r="I19" s="55"/>
      <c r="J19" s="55"/>
      <c r="K19" s="55"/>
      <c r="L19" s="55"/>
      <c r="M19" s="122"/>
      <c r="N19" s="55" t="s">
        <v>182</v>
      </c>
      <c r="O19" s="122"/>
      <c r="P19" s="55" t="s">
        <v>183</v>
      </c>
      <c r="Q19" s="122"/>
      <c r="R19" s="55"/>
      <c r="S19" s="122"/>
      <c r="T19" s="55" t="s">
        <v>184</v>
      </c>
      <c r="U19" s="122"/>
      <c r="V19" s="55" t="s">
        <v>185</v>
      </c>
      <c r="W19" s="122"/>
      <c r="X19" s="55" t="s">
        <v>186</v>
      </c>
      <c r="Y19" s="122"/>
      <c r="Z19" s="55" t="s">
        <v>187</v>
      </c>
      <c r="AA19" s="55"/>
      <c r="AB19" s="55"/>
      <c r="AC19" s="55"/>
      <c r="AD19" s="55"/>
      <c r="AE19" s="122"/>
      <c r="AF19" s="55" t="s">
        <v>188</v>
      </c>
      <c r="AG19" s="55"/>
      <c r="AH19" s="55"/>
      <c r="AI19" s="122"/>
      <c r="AJ19" s="55" t="s">
        <v>223</v>
      </c>
      <c r="AK19" s="122"/>
      <c r="AL19" s="55" t="s">
        <v>224</v>
      </c>
      <c r="AM19" s="122"/>
      <c r="AN19" s="55" t="s">
        <v>225</v>
      </c>
      <c r="AO19" s="122"/>
      <c r="AP19" s="55" t="s">
        <v>192</v>
      </c>
      <c r="AQ19" s="55"/>
      <c r="AR19" s="55"/>
      <c r="AS19" s="55"/>
      <c r="AT19" s="55"/>
      <c r="AU19" s="122"/>
      <c r="AV19" s="55" t="s">
        <v>193</v>
      </c>
      <c r="AW19" s="122"/>
      <c r="AX19" s="55" t="s">
        <v>194</v>
      </c>
      <c r="AY19" s="122"/>
      <c r="AZ19" s="55" t="s">
        <v>195</v>
      </c>
      <c r="BA19" s="55"/>
      <c r="BB19" s="55"/>
      <c r="BC19" s="55"/>
      <c r="BD19" s="55"/>
      <c r="BE19" s="122"/>
      <c r="BF19" s="55" t="s">
        <v>196</v>
      </c>
      <c r="BG19" s="55"/>
      <c r="BH19" s="55"/>
      <c r="BI19" s="122"/>
      <c r="BJ19" s="55" t="s">
        <v>197</v>
      </c>
      <c r="BK19" s="122"/>
      <c r="BL19" s="55" t="s">
        <v>198</v>
      </c>
      <c r="BM19" s="122"/>
      <c r="BN19" s="55" t="s">
        <v>199</v>
      </c>
      <c r="BO19" s="122"/>
      <c r="BP19" s="55" t="s">
        <v>200</v>
      </c>
      <c r="BQ19" s="122"/>
      <c r="BR19" s="55"/>
      <c r="BS19" s="122"/>
      <c r="BT19" s="55" t="s">
        <v>201</v>
      </c>
      <c r="BU19" s="55"/>
      <c r="BV19" s="120"/>
      <c r="BW19" s="55"/>
      <c r="BX19" s="55"/>
      <c r="BY19" s="122"/>
      <c r="BZ19" s="55" t="s">
        <v>202</v>
      </c>
      <c r="CA19" s="122"/>
      <c r="CB19" s="55"/>
      <c r="CC19" s="122"/>
      <c r="CD19" s="55" t="s">
        <v>204</v>
      </c>
      <c r="CE19" s="122"/>
      <c r="CF19" s="55" t="s">
        <v>205</v>
      </c>
      <c r="CG19" s="122"/>
      <c r="CH19" s="55" t="s">
        <v>206</v>
      </c>
      <c r="CI19" s="55"/>
      <c r="CJ19" s="55"/>
      <c r="CK19" s="122"/>
      <c r="CL19" s="55" t="s">
        <v>207</v>
      </c>
      <c r="CM19" s="122"/>
      <c r="CN19" s="55" t="s">
        <v>208</v>
      </c>
      <c r="CO19" s="122"/>
      <c r="CP19" s="55" t="s">
        <v>209</v>
      </c>
      <c r="CQ19" s="122"/>
      <c r="CR19" s="55" t="s">
        <v>32</v>
      </c>
    </row>
    <row r="20" spans="1:96" s="133" customFormat="1" ht="20.100000000000001" customHeight="1">
      <c r="A20" s="7"/>
      <c r="B20" s="156"/>
      <c r="C20" s="161"/>
      <c r="D20" s="125"/>
      <c r="E20" s="125"/>
      <c r="F20" s="125"/>
      <c r="G20" s="125"/>
      <c r="H20" s="125"/>
      <c r="I20" s="125"/>
      <c r="J20" s="125"/>
      <c r="K20" s="125"/>
      <c r="L20" s="125"/>
      <c r="M20" s="127"/>
      <c r="N20" s="125"/>
      <c r="O20" s="127"/>
      <c r="P20" s="125"/>
      <c r="Q20" s="127"/>
      <c r="R20" s="125"/>
      <c r="S20" s="127"/>
      <c r="T20" s="125"/>
      <c r="U20" s="127"/>
      <c r="V20" s="125" t="s">
        <v>210</v>
      </c>
      <c r="W20" s="127"/>
      <c r="X20" s="125"/>
      <c r="Y20" s="127"/>
      <c r="Z20" s="125" t="s">
        <v>211</v>
      </c>
      <c r="AA20" s="125"/>
      <c r="AB20" s="125"/>
      <c r="AC20" s="125"/>
      <c r="AD20" s="125"/>
      <c r="AE20" s="127"/>
      <c r="AF20" s="125"/>
      <c r="AG20" s="125"/>
      <c r="AH20" s="125"/>
      <c r="AI20" s="127"/>
      <c r="AJ20" s="125" t="s">
        <v>212</v>
      </c>
      <c r="AK20" s="127"/>
      <c r="AL20" s="125"/>
      <c r="AM20" s="127"/>
      <c r="AN20" s="125" t="s">
        <v>226</v>
      </c>
      <c r="AO20" s="127"/>
      <c r="AP20" s="125"/>
      <c r="AQ20" s="125"/>
      <c r="AR20" s="125"/>
      <c r="AS20" s="129"/>
      <c r="AT20" s="129"/>
      <c r="AU20" s="127"/>
      <c r="AV20" s="125"/>
      <c r="AW20" s="127"/>
      <c r="AX20" s="125" t="s">
        <v>214</v>
      </c>
      <c r="AY20" s="127"/>
      <c r="AZ20" s="125"/>
      <c r="BA20" s="125"/>
      <c r="BB20" s="125"/>
      <c r="BC20" s="125"/>
      <c r="BD20" s="125"/>
      <c r="BE20" s="127"/>
      <c r="BF20" s="125" t="s">
        <v>215</v>
      </c>
      <c r="BG20" s="125"/>
      <c r="BH20" s="125"/>
      <c r="BI20" s="127"/>
      <c r="BJ20" s="125"/>
      <c r="BK20" s="127"/>
      <c r="BL20" s="125" t="s">
        <v>216</v>
      </c>
      <c r="BM20" s="127"/>
      <c r="BN20" s="125" t="s">
        <v>217</v>
      </c>
      <c r="BO20" s="127"/>
      <c r="BP20" s="125" t="s">
        <v>218</v>
      </c>
      <c r="BQ20" s="127"/>
      <c r="BR20" s="125"/>
      <c r="BS20" s="127"/>
      <c r="BT20" s="125" t="s">
        <v>33</v>
      </c>
      <c r="BU20" s="125"/>
      <c r="BV20" s="124"/>
      <c r="BW20" s="125"/>
      <c r="BX20" s="125"/>
      <c r="BY20" s="127"/>
      <c r="BZ20" s="125"/>
      <c r="CA20" s="127"/>
      <c r="CB20" s="125"/>
      <c r="CC20" s="127"/>
      <c r="CD20" s="125"/>
      <c r="CE20" s="127"/>
      <c r="CF20" s="125" t="s">
        <v>219</v>
      </c>
      <c r="CG20" s="127"/>
      <c r="CH20" s="125" t="s">
        <v>220</v>
      </c>
      <c r="CI20" s="125"/>
      <c r="CJ20" s="125"/>
      <c r="CK20" s="127"/>
      <c r="CL20" s="125"/>
      <c r="CM20" s="127"/>
      <c r="CN20" s="125" t="s">
        <v>221</v>
      </c>
      <c r="CO20" s="127"/>
      <c r="CP20" s="125"/>
      <c r="CQ20" s="127"/>
      <c r="CR20" s="125"/>
    </row>
    <row r="21" spans="1:96" ht="60" customHeight="1">
      <c r="B21" s="159" t="s">
        <v>180</v>
      </c>
      <c r="C21" s="163" t="s">
        <v>227</v>
      </c>
      <c r="D21" s="55"/>
      <c r="E21" s="55"/>
      <c r="F21" s="55"/>
      <c r="G21" s="55"/>
      <c r="H21" s="55"/>
      <c r="I21" s="55"/>
      <c r="J21" s="55"/>
      <c r="K21" s="55"/>
      <c r="L21" s="55"/>
      <c r="M21" s="122"/>
      <c r="N21" s="55" t="s">
        <v>228</v>
      </c>
      <c r="O21" s="122"/>
      <c r="P21" s="55" t="s">
        <v>183</v>
      </c>
      <c r="Q21" s="122"/>
      <c r="R21" s="55"/>
      <c r="S21" s="122"/>
      <c r="T21" s="55" t="s">
        <v>184</v>
      </c>
      <c r="U21" s="122"/>
      <c r="V21" s="55" t="s">
        <v>185</v>
      </c>
      <c r="W21" s="122"/>
      <c r="X21" s="55" t="s">
        <v>186</v>
      </c>
      <c r="Y21" s="122"/>
      <c r="Z21" s="55" t="s">
        <v>187</v>
      </c>
      <c r="AA21" s="55"/>
      <c r="AB21" s="55"/>
      <c r="AC21" s="55"/>
      <c r="AD21" s="55"/>
      <c r="AE21" s="122"/>
      <c r="AF21" s="55" t="s">
        <v>188</v>
      </c>
      <c r="AG21" s="55"/>
      <c r="AH21" s="55"/>
      <c r="AI21" s="122"/>
      <c r="AJ21" s="55" t="s">
        <v>223</v>
      </c>
      <c r="AK21" s="122"/>
      <c r="AL21" s="65" t="s">
        <v>224</v>
      </c>
      <c r="AM21" s="122"/>
      <c r="AN21" s="55" t="s">
        <v>192</v>
      </c>
      <c r="AO21" s="122"/>
      <c r="AP21" s="55" t="s">
        <v>229</v>
      </c>
      <c r="AQ21" s="55"/>
      <c r="AR21" s="120"/>
      <c r="AS21" s="55"/>
      <c r="AT21" s="55"/>
      <c r="AU21" s="122"/>
      <c r="AV21" s="55" t="s">
        <v>193</v>
      </c>
      <c r="AW21" s="122"/>
      <c r="AX21" s="55" t="s">
        <v>194</v>
      </c>
      <c r="AY21" s="122"/>
      <c r="AZ21" s="55" t="s">
        <v>230</v>
      </c>
      <c r="BA21" s="55"/>
      <c r="BB21" s="55"/>
      <c r="BC21" s="55"/>
      <c r="BD21" s="55"/>
      <c r="BE21" s="122"/>
      <c r="BF21" s="55" t="s">
        <v>196</v>
      </c>
      <c r="BG21" s="55"/>
      <c r="BH21" s="55"/>
      <c r="BI21" s="122"/>
      <c r="BJ21" s="55" t="s">
        <v>197</v>
      </c>
      <c r="BK21" s="122"/>
      <c r="BL21" s="55" t="s">
        <v>198</v>
      </c>
      <c r="BM21" s="122"/>
      <c r="BN21" s="55" t="s">
        <v>199</v>
      </c>
      <c r="BO21" s="122"/>
      <c r="BP21" s="55" t="s">
        <v>200</v>
      </c>
      <c r="BQ21" s="122"/>
      <c r="BR21" s="55"/>
      <c r="BS21" s="122"/>
      <c r="BT21" s="55" t="s">
        <v>201</v>
      </c>
      <c r="BU21" s="55"/>
      <c r="BV21" s="120"/>
      <c r="BW21" s="55"/>
      <c r="BX21" s="55"/>
      <c r="BY21" s="122"/>
      <c r="BZ21" s="55" t="s">
        <v>202</v>
      </c>
      <c r="CA21" s="122"/>
      <c r="CB21" s="55" t="s">
        <v>203</v>
      </c>
      <c r="CC21" s="122"/>
      <c r="CD21" s="55" t="s">
        <v>204</v>
      </c>
      <c r="CE21" s="122"/>
      <c r="CF21" s="55" t="s">
        <v>205</v>
      </c>
      <c r="CG21" s="122"/>
      <c r="CH21" s="55" t="s">
        <v>206</v>
      </c>
      <c r="CI21" s="55"/>
      <c r="CJ21" s="55"/>
      <c r="CK21" s="122"/>
      <c r="CL21" s="55" t="s">
        <v>207</v>
      </c>
      <c r="CM21" s="122"/>
      <c r="CN21" s="55" t="s">
        <v>208</v>
      </c>
      <c r="CO21" s="122"/>
      <c r="CP21" s="55" t="s">
        <v>209</v>
      </c>
      <c r="CQ21" s="122"/>
      <c r="CR21" s="55" t="s">
        <v>32</v>
      </c>
    </row>
    <row r="22" spans="1:96" s="133" customFormat="1" ht="20.100000000000001" customHeight="1" thickBot="1">
      <c r="A22" s="7"/>
      <c r="B22" s="162"/>
      <c r="C22" s="16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4"/>
      <c r="O22" s="135"/>
      <c r="P22" s="134"/>
      <c r="Q22" s="135"/>
      <c r="R22" s="134"/>
      <c r="S22" s="135"/>
      <c r="T22" s="134"/>
      <c r="U22" s="135"/>
      <c r="V22" s="134" t="s">
        <v>210</v>
      </c>
      <c r="W22" s="135"/>
      <c r="X22" s="134"/>
      <c r="Y22" s="135"/>
      <c r="Z22" s="134" t="s">
        <v>211</v>
      </c>
      <c r="AA22" s="134"/>
      <c r="AB22" s="134"/>
      <c r="AC22" s="134"/>
      <c r="AD22" s="134"/>
      <c r="AE22" s="135"/>
      <c r="AF22" s="134"/>
      <c r="AG22" s="134"/>
      <c r="AH22" s="134"/>
      <c r="AI22" s="135"/>
      <c r="AJ22" s="134" t="s">
        <v>212</v>
      </c>
      <c r="AK22" s="135"/>
      <c r="AL22" s="134"/>
      <c r="AM22" s="135"/>
      <c r="AN22" s="134"/>
      <c r="AO22" s="135"/>
      <c r="AP22" s="134" t="s">
        <v>231</v>
      </c>
      <c r="AQ22" s="134"/>
      <c r="AR22" s="136"/>
      <c r="AS22" s="134"/>
      <c r="AT22" s="134"/>
      <c r="AU22" s="135"/>
      <c r="AV22" s="134"/>
      <c r="AW22" s="135"/>
      <c r="AX22" s="134" t="s">
        <v>214</v>
      </c>
      <c r="AY22" s="135"/>
      <c r="AZ22" s="134"/>
      <c r="BA22" s="134"/>
      <c r="BB22" s="134"/>
      <c r="BC22" s="134"/>
      <c r="BD22" s="134"/>
      <c r="BE22" s="135"/>
      <c r="BF22" s="134" t="s">
        <v>215</v>
      </c>
      <c r="BG22" s="134"/>
      <c r="BH22" s="134"/>
      <c r="BI22" s="135"/>
      <c r="BJ22" s="134"/>
      <c r="BK22" s="135"/>
      <c r="BL22" s="134" t="s">
        <v>216</v>
      </c>
      <c r="BM22" s="135"/>
      <c r="BN22" s="134" t="s">
        <v>217</v>
      </c>
      <c r="BO22" s="135"/>
      <c r="BP22" s="134" t="s">
        <v>218</v>
      </c>
      <c r="BQ22" s="135"/>
      <c r="BR22" s="134"/>
      <c r="BS22" s="135"/>
      <c r="BT22" s="134" t="s">
        <v>33</v>
      </c>
      <c r="BU22" s="134"/>
      <c r="BV22" s="136"/>
      <c r="BW22" s="134"/>
      <c r="BX22" s="134"/>
      <c r="BY22" s="135"/>
      <c r="BZ22" s="134"/>
      <c r="CA22" s="135"/>
      <c r="CB22" s="134"/>
      <c r="CC22" s="135"/>
      <c r="CD22" s="134"/>
      <c r="CE22" s="135"/>
      <c r="CF22" s="134" t="s">
        <v>219</v>
      </c>
      <c r="CG22" s="135"/>
      <c r="CH22" s="134" t="s">
        <v>220</v>
      </c>
      <c r="CI22" s="134"/>
      <c r="CJ22" s="134"/>
      <c r="CK22" s="135"/>
      <c r="CL22" s="134"/>
      <c r="CM22" s="135"/>
      <c r="CN22" s="134" t="s">
        <v>221</v>
      </c>
      <c r="CO22" s="135"/>
      <c r="CP22" s="134"/>
      <c r="CQ22" s="135"/>
      <c r="CR22" s="134"/>
    </row>
    <row r="23" spans="1:96" ht="60" customHeight="1">
      <c r="B23" s="152" t="s">
        <v>232</v>
      </c>
      <c r="C23" s="154" t="s">
        <v>233</v>
      </c>
      <c r="D23" s="141"/>
      <c r="E23" s="141"/>
      <c r="F23" s="141" t="s">
        <v>234</v>
      </c>
      <c r="G23" s="141"/>
      <c r="H23" s="141" t="s">
        <v>234</v>
      </c>
      <c r="I23" s="141"/>
      <c r="J23" s="141"/>
      <c r="K23" s="141"/>
      <c r="L23" s="141" t="s">
        <v>235</v>
      </c>
      <c r="M23" s="142"/>
      <c r="N23" s="141" t="s">
        <v>235</v>
      </c>
      <c r="O23" s="141"/>
      <c r="P23" s="141"/>
      <c r="Q23" s="141"/>
      <c r="R23" s="141"/>
      <c r="S23" s="143" t="s">
        <v>236</v>
      </c>
      <c r="T23" s="143" t="s">
        <v>236</v>
      </c>
      <c r="U23" s="141"/>
      <c r="V23" s="141"/>
      <c r="W23" s="141"/>
      <c r="X23" s="141"/>
      <c r="Y23" s="143"/>
      <c r="Z23" s="143"/>
      <c r="AA23" s="144" t="s">
        <v>236</v>
      </c>
      <c r="AB23" s="144" t="s">
        <v>236</v>
      </c>
      <c r="AC23" s="141"/>
      <c r="AD23" s="141"/>
      <c r="AE23" s="143" t="s">
        <v>236</v>
      </c>
      <c r="AF23" s="143" t="s">
        <v>236</v>
      </c>
      <c r="AG23" s="141"/>
      <c r="AH23" s="141"/>
      <c r="AI23" s="143"/>
      <c r="AJ23" s="141"/>
      <c r="AK23" s="141"/>
      <c r="AL23" s="141"/>
      <c r="AM23" s="143"/>
      <c r="AN23" s="141"/>
      <c r="AO23" s="141"/>
      <c r="AP23" s="141"/>
      <c r="AQ23" s="141"/>
      <c r="AR23" s="143"/>
      <c r="AS23" s="141"/>
      <c r="AT23" s="141"/>
      <c r="AU23" s="141"/>
      <c r="AV23" s="141"/>
      <c r="AW23" s="141"/>
      <c r="AX23" s="141" t="s">
        <v>237</v>
      </c>
      <c r="AY23" s="142"/>
      <c r="AZ23" s="141" t="s">
        <v>238</v>
      </c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 t="s">
        <v>235</v>
      </c>
      <c r="BM23" s="141"/>
      <c r="BN23" s="141"/>
      <c r="BO23" s="141"/>
      <c r="BP23" s="142"/>
      <c r="BQ23" s="141"/>
      <c r="BR23" s="141"/>
      <c r="BS23" s="141"/>
      <c r="BT23" s="141"/>
      <c r="BU23" s="141"/>
      <c r="BV23" s="143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3"/>
      <c r="CM23" s="145"/>
      <c r="CN23" s="141"/>
      <c r="CO23" s="141"/>
      <c r="CP23" s="143"/>
      <c r="CQ23" s="141"/>
      <c r="CR23" s="141"/>
    </row>
    <row r="24" spans="1:96" ht="20.100000000000001" customHeight="1">
      <c r="B24" s="153"/>
      <c r="C24" s="155"/>
      <c r="D24" s="125"/>
      <c r="E24" s="125"/>
      <c r="F24" s="125" t="s">
        <v>156</v>
      </c>
      <c r="G24" s="125"/>
      <c r="H24" s="125" t="s">
        <v>101</v>
      </c>
      <c r="I24" s="125"/>
      <c r="J24" s="125"/>
      <c r="K24" s="125"/>
      <c r="L24" s="125" t="s">
        <v>100</v>
      </c>
      <c r="M24" s="127"/>
      <c r="N24" s="125" t="s">
        <v>239</v>
      </c>
      <c r="O24" s="125"/>
      <c r="P24" s="125"/>
      <c r="Q24" s="125"/>
      <c r="R24" s="125"/>
      <c r="S24" s="124" t="s">
        <v>240</v>
      </c>
      <c r="T24" s="125" t="s">
        <v>239</v>
      </c>
      <c r="U24" s="125"/>
      <c r="V24" s="125"/>
      <c r="W24" s="125"/>
      <c r="X24" s="125"/>
      <c r="Y24" s="124"/>
      <c r="Z24" s="125"/>
      <c r="AA24" s="146" t="s">
        <v>240</v>
      </c>
      <c r="AB24" s="125" t="s">
        <v>239</v>
      </c>
      <c r="AC24" s="125"/>
      <c r="AD24" s="125"/>
      <c r="AE24" s="124" t="s">
        <v>240</v>
      </c>
      <c r="AF24" s="125" t="s">
        <v>239</v>
      </c>
      <c r="AG24" s="125"/>
      <c r="AH24" s="125"/>
      <c r="AI24" s="124"/>
      <c r="AJ24" s="125"/>
      <c r="AK24" s="125"/>
      <c r="AL24" s="125"/>
      <c r="AM24" s="124"/>
      <c r="AN24" s="125"/>
      <c r="AO24" s="125"/>
      <c r="AP24" s="125"/>
      <c r="AQ24" s="125"/>
      <c r="AR24" s="124"/>
      <c r="AS24" s="125"/>
      <c r="AT24" s="129"/>
      <c r="AU24" s="125"/>
      <c r="AV24" s="125"/>
      <c r="AW24" s="125"/>
      <c r="AX24" s="125" t="s">
        <v>241</v>
      </c>
      <c r="AY24" s="127"/>
      <c r="AZ24" s="125" t="s">
        <v>239</v>
      </c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 t="s">
        <v>239</v>
      </c>
      <c r="BM24" s="125"/>
      <c r="BN24" s="125"/>
      <c r="BO24" s="125"/>
      <c r="BP24" s="127"/>
      <c r="BQ24" s="125"/>
      <c r="BR24" s="125"/>
      <c r="BS24" s="125"/>
      <c r="BT24" s="125"/>
      <c r="BU24" s="125"/>
      <c r="BV24" s="124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4"/>
      <c r="CM24" s="125"/>
      <c r="CN24" s="125"/>
      <c r="CO24" s="125"/>
      <c r="CP24" s="124"/>
      <c r="CQ24" s="125"/>
      <c r="CR24" s="125"/>
    </row>
    <row r="25" spans="1:96" ht="20.100000000000001" customHeight="1">
      <c r="AT25" s="147"/>
      <c r="AU25" s="148"/>
      <c r="AV25" s="148"/>
    </row>
  </sheetData>
  <sheetProtection sheet="1" autoFilter="0"/>
  <autoFilter ref="B2:C24" xr:uid="{00000000-0009-0000-0000-000000000000}"/>
  <mergeCells count="22">
    <mergeCell ref="B3:B4"/>
    <mergeCell ref="C3:C4"/>
    <mergeCell ref="B5:B6"/>
    <mergeCell ref="C5:C6"/>
    <mergeCell ref="B9:B10"/>
    <mergeCell ref="C9:C10"/>
    <mergeCell ref="B7:B8"/>
    <mergeCell ref="C7:C8"/>
    <mergeCell ref="B11:B12"/>
    <mergeCell ref="C11:C12"/>
    <mergeCell ref="B13:B14"/>
    <mergeCell ref="C13:C14"/>
    <mergeCell ref="B15:B16"/>
    <mergeCell ref="C15:C16"/>
    <mergeCell ref="B23:B24"/>
    <mergeCell ref="C23:C24"/>
    <mergeCell ref="B17:B18"/>
    <mergeCell ref="C17:C18"/>
    <mergeCell ref="B19:B20"/>
    <mergeCell ref="C19:C20"/>
    <mergeCell ref="B21:B22"/>
    <mergeCell ref="C21:C22"/>
  </mergeCells>
  <conditionalFormatting sqref="D3:BC24">
    <cfRule type="containsBlanks" dxfId="56" priority="24">
      <formula>LEN(TRIM(D3))=0</formula>
    </cfRule>
  </conditionalFormatting>
  <conditionalFormatting sqref="D3:BC4">
    <cfRule type="notContainsBlanks" dxfId="55" priority="23">
      <formula>LEN(TRIM(D3))&gt;0</formula>
    </cfRule>
  </conditionalFormatting>
  <conditionalFormatting sqref="D5:BC6">
    <cfRule type="notContainsBlanks" dxfId="54" priority="25">
      <formula>LEN(TRIM(D5))&gt;0</formula>
    </cfRule>
  </conditionalFormatting>
  <conditionalFormatting sqref="D7:BC8">
    <cfRule type="notContainsBlanks" dxfId="53" priority="21">
      <formula>LEN(TRIM(D7))&gt;0</formula>
    </cfRule>
  </conditionalFormatting>
  <conditionalFormatting sqref="D9:BC10">
    <cfRule type="notContainsBlanks" dxfId="52" priority="20">
      <formula>LEN(TRIM(D9))&gt;0</formula>
    </cfRule>
  </conditionalFormatting>
  <conditionalFormatting sqref="D11:BC12">
    <cfRule type="notContainsBlanks" dxfId="51" priority="19">
      <formula>LEN(TRIM(D11))&gt;0</formula>
    </cfRule>
  </conditionalFormatting>
  <conditionalFormatting sqref="D13:BC14">
    <cfRule type="notContainsBlanks" dxfId="50" priority="26">
      <formula>LEN(TRIM(D13))&gt;0</formula>
    </cfRule>
  </conditionalFormatting>
  <conditionalFormatting sqref="D15:BC16">
    <cfRule type="notContainsBlanks" dxfId="49" priority="17">
      <formula>LEN(TRIM(D15))&gt;0</formula>
    </cfRule>
  </conditionalFormatting>
  <conditionalFormatting sqref="D17:BC18">
    <cfRule type="notContainsBlanks" dxfId="48" priority="16">
      <formula>LEN(TRIM(D17))&gt;0</formula>
    </cfRule>
  </conditionalFormatting>
  <conditionalFormatting sqref="D19:BC20">
    <cfRule type="notContainsBlanks" dxfId="47" priority="15">
      <formula>LEN(TRIM(D19))&gt;0</formula>
    </cfRule>
  </conditionalFormatting>
  <conditionalFormatting sqref="D21:BC22">
    <cfRule type="notContainsBlanks" dxfId="46" priority="27">
      <formula>LEN(TRIM(D21))&gt;0</formula>
    </cfRule>
  </conditionalFormatting>
  <conditionalFormatting sqref="D23:BC24">
    <cfRule type="notContainsBlanks" dxfId="45" priority="28">
      <formula>LEN(TRIM(D23))&gt;0</formula>
    </cfRule>
  </conditionalFormatting>
  <conditionalFormatting sqref="BD23:CR24">
    <cfRule type="notContainsBlanks" dxfId="44" priority="1">
      <formula>LEN(TRIM(BD23))&gt;0</formula>
    </cfRule>
  </conditionalFormatting>
  <conditionalFormatting sqref="BD3:CR24">
    <cfRule type="containsBlanks" dxfId="43" priority="11">
      <formula>LEN(TRIM(BD3))=0</formula>
    </cfRule>
  </conditionalFormatting>
  <conditionalFormatting sqref="BD3:CR4">
    <cfRule type="notContainsBlanks" dxfId="42" priority="10">
      <formula>LEN(TRIM(BD3))&gt;0</formula>
    </cfRule>
  </conditionalFormatting>
  <conditionalFormatting sqref="BD5:CR6">
    <cfRule type="notContainsBlanks" dxfId="41" priority="9">
      <formula>LEN(TRIM(BD5))&gt;0</formula>
    </cfRule>
  </conditionalFormatting>
  <conditionalFormatting sqref="BD7:CR8">
    <cfRule type="notContainsBlanks" dxfId="40" priority="8">
      <formula>LEN(TRIM(BD7))&gt;0</formula>
    </cfRule>
  </conditionalFormatting>
  <conditionalFormatting sqref="BD9:CR10">
    <cfRule type="notContainsBlanks" dxfId="39" priority="7">
      <formula>LEN(TRIM(BD9))&gt;0</formula>
    </cfRule>
  </conditionalFormatting>
  <conditionalFormatting sqref="BD11:CR12">
    <cfRule type="notContainsBlanks" dxfId="38" priority="6">
      <formula>LEN(TRIM(BD11))&gt;0</formula>
    </cfRule>
  </conditionalFormatting>
  <conditionalFormatting sqref="BD13:CR14">
    <cfRule type="notContainsBlanks" dxfId="37" priority="5">
      <formula>LEN(TRIM(BD13))&gt;0</formula>
    </cfRule>
  </conditionalFormatting>
  <conditionalFormatting sqref="BD15:CR16">
    <cfRule type="notContainsBlanks" dxfId="36" priority="4">
      <formula>LEN(TRIM(BD15))&gt;0</formula>
    </cfRule>
  </conditionalFormatting>
  <conditionalFormatting sqref="BD17:CR18 CB19">
    <cfRule type="notContainsBlanks" dxfId="35" priority="12">
      <formula>LEN(TRIM(BD17))&gt;0</formula>
    </cfRule>
  </conditionalFormatting>
  <conditionalFormatting sqref="BD19:CR20">
    <cfRule type="notContainsBlanks" dxfId="34" priority="3">
      <formula>LEN(TRIM(BD19))&gt;0</formula>
    </cfRule>
  </conditionalFormatting>
  <conditionalFormatting sqref="BD21:CR22">
    <cfRule type="notContainsBlanks" dxfId="33" priority="2">
      <formula>LEN(TRIM(BD21))&gt;0</formula>
    </cfRule>
  </conditionalFormatting>
  <printOptions horizontalCentered="1" verticalCentered="1"/>
  <pageMargins left="0.19685039370078741" right="0" top="0.59055118110236227" bottom="0" header="0.19685039370078741" footer="0"/>
  <pageSetup paperSize="9" scale="57" fitToWidth="0" orientation="landscape" r:id="rId1"/>
  <headerFooter>
    <oddHeader>&amp;C&amp;"-,Bold"&amp;14&amp;KA00054DURHAM &amp; TEES VALLEY GP TRAINING PROGRAMME
REGIONAL TEACHING TIMETABLE</oddHeader>
  </headerFooter>
  <colBreaks count="3" manualBreakCount="3">
    <brk id="8" max="21" man="1"/>
    <brk id="14" max="21" man="1"/>
    <brk id="20" max="21" man="1"/>
  </colBreaks>
  <ignoredErrors>
    <ignoredError sqref="A1:XFD10485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CR1048565"/>
  <sheetViews>
    <sheetView zoomScaleNormal="100" zoomScaleSheetLayoutView="55" workbookViewId="0">
      <pane xSplit="3" ySplit="2" topLeftCell="D3" activePane="bottomRight" state="frozen"/>
      <selection pane="bottomRight" activeCell="F4" sqref="F4"/>
      <selection pane="bottomLeft" activeCell="D3" sqref="D3:E3"/>
      <selection pane="topRight" activeCell="D3" sqref="D3:E3"/>
    </sheetView>
  </sheetViews>
  <sheetFormatPr defaultColWidth="9.140625" defaultRowHeight="20.100000000000001" customHeight="1"/>
  <cols>
    <col min="1" max="1" width="0.42578125" style="1" customWidth="1"/>
    <col min="2" max="2" width="5.7109375" style="1" customWidth="1"/>
    <col min="3" max="3" width="15.7109375" style="2" bestFit="1" customWidth="1"/>
    <col min="4" max="12" width="30.7109375" style="2" customWidth="1"/>
    <col min="13" max="96" width="30.7109375" style="1" customWidth="1"/>
    <col min="97" max="158" width="13.28515625" style="1" customWidth="1"/>
    <col min="159" max="16384" width="9.140625" style="1"/>
  </cols>
  <sheetData>
    <row r="1" spans="1:96" ht="2.4500000000000002" customHeight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96" s="4" customFormat="1" ht="30" customHeight="1">
      <c r="B2" s="8"/>
      <c r="C2" s="9"/>
      <c r="D2" s="10">
        <v>43684</v>
      </c>
      <c r="E2" s="10">
        <f>D2+6</f>
        <v>43690</v>
      </c>
      <c r="F2" s="10">
        <f>E2+1</f>
        <v>43691</v>
      </c>
      <c r="G2" s="10">
        <f>F2+6</f>
        <v>43697</v>
      </c>
      <c r="H2" s="10">
        <f>G2+1</f>
        <v>43698</v>
      </c>
      <c r="I2" s="10">
        <f>H2+6</f>
        <v>43704</v>
      </c>
      <c r="J2" s="10">
        <f>I2+1</f>
        <v>43705</v>
      </c>
      <c r="K2" s="10">
        <f>J2+6</f>
        <v>43711</v>
      </c>
      <c r="L2" s="10">
        <f>K2+1</f>
        <v>43712</v>
      </c>
      <c r="M2" s="10">
        <f>L2+6</f>
        <v>43718</v>
      </c>
      <c r="N2" s="10">
        <f>M2+1</f>
        <v>43719</v>
      </c>
      <c r="O2" s="10">
        <f>N2+6</f>
        <v>43725</v>
      </c>
      <c r="P2" s="10">
        <f>O2+1</f>
        <v>43726</v>
      </c>
      <c r="Q2" s="10">
        <f>P2+6</f>
        <v>43732</v>
      </c>
      <c r="R2" s="10">
        <f>Q2+1</f>
        <v>43733</v>
      </c>
      <c r="S2" s="10">
        <f>R2+6</f>
        <v>43739</v>
      </c>
      <c r="T2" s="10">
        <f>S2+1</f>
        <v>43740</v>
      </c>
      <c r="U2" s="10">
        <f>T2+6</f>
        <v>43746</v>
      </c>
      <c r="V2" s="10">
        <f>U2+1</f>
        <v>43747</v>
      </c>
      <c r="W2" s="10">
        <f>V2+6</f>
        <v>43753</v>
      </c>
      <c r="X2" s="10">
        <f>W2+1</f>
        <v>43754</v>
      </c>
      <c r="Y2" s="10">
        <f>X2+6</f>
        <v>43760</v>
      </c>
      <c r="Z2" s="10">
        <f>Y2+1</f>
        <v>43761</v>
      </c>
      <c r="AA2" s="10">
        <f>Z2+6</f>
        <v>43767</v>
      </c>
      <c r="AB2" s="10">
        <f>AA2+1</f>
        <v>43768</v>
      </c>
      <c r="AC2" s="10">
        <f>AB2+6</f>
        <v>43774</v>
      </c>
      <c r="AD2" s="10">
        <f>AC2+1</f>
        <v>43775</v>
      </c>
      <c r="AE2" s="10">
        <f>AD2+6</f>
        <v>43781</v>
      </c>
      <c r="AF2" s="10">
        <f>AE2+1</f>
        <v>43782</v>
      </c>
      <c r="AG2" s="10">
        <f>AF2+6</f>
        <v>43788</v>
      </c>
      <c r="AH2" s="10">
        <f>AG2+1</f>
        <v>43789</v>
      </c>
      <c r="AI2" s="10">
        <f>AH2+6</f>
        <v>43795</v>
      </c>
      <c r="AJ2" s="10">
        <f>AI2+1</f>
        <v>43796</v>
      </c>
      <c r="AK2" s="10">
        <f>AJ2+6</f>
        <v>43802</v>
      </c>
      <c r="AL2" s="10">
        <f>AK2+1</f>
        <v>43803</v>
      </c>
      <c r="AM2" s="10">
        <f>AL2+6</f>
        <v>43809</v>
      </c>
      <c r="AN2" s="10">
        <f>AM2+1</f>
        <v>43810</v>
      </c>
      <c r="AO2" s="10">
        <f>AN2+6</f>
        <v>43816</v>
      </c>
      <c r="AP2" s="10">
        <f>AO2+1</f>
        <v>43817</v>
      </c>
      <c r="AQ2" s="10">
        <f>AP2+6</f>
        <v>43823</v>
      </c>
      <c r="AR2" s="10">
        <f>AQ2+1</f>
        <v>43824</v>
      </c>
      <c r="AS2" s="10">
        <f>AR2+6</f>
        <v>43830</v>
      </c>
      <c r="AT2" s="10">
        <f t="shared" ref="AT2:AZ2" si="0">AR2+7</f>
        <v>43831</v>
      </c>
      <c r="AU2" s="10">
        <f t="shared" si="0"/>
        <v>43837</v>
      </c>
      <c r="AV2" s="10">
        <f t="shared" si="0"/>
        <v>43838</v>
      </c>
      <c r="AW2" s="10">
        <f t="shared" si="0"/>
        <v>43844</v>
      </c>
      <c r="AX2" s="10">
        <f t="shared" si="0"/>
        <v>43845</v>
      </c>
      <c r="AY2" s="140">
        <f t="shared" si="0"/>
        <v>43851</v>
      </c>
      <c r="AZ2" s="10">
        <f t="shared" si="0"/>
        <v>43852</v>
      </c>
      <c r="BA2" s="140">
        <f t="shared" ref="BA2" si="1">AY2+7</f>
        <v>43858</v>
      </c>
      <c r="BB2" s="10">
        <f t="shared" ref="BB2" si="2">AZ2+7</f>
        <v>43859</v>
      </c>
      <c r="BC2" s="140">
        <f t="shared" ref="BC2" si="3">BA2+7</f>
        <v>43865</v>
      </c>
      <c r="BD2" s="10">
        <f t="shared" ref="BD2" si="4">BB2+7</f>
        <v>43866</v>
      </c>
      <c r="BE2" s="140">
        <f t="shared" ref="BE2" si="5">BC2+7</f>
        <v>43872</v>
      </c>
      <c r="BF2" s="10">
        <f t="shared" ref="BF2" si="6">BD2+7</f>
        <v>43873</v>
      </c>
      <c r="BG2" s="140">
        <f t="shared" ref="BG2" si="7">BE2+7</f>
        <v>43879</v>
      </c>
      <c r="BH2" s="10">
        <f t="shared" ref="BH2" si="8">BF2+7</f>
        <v>43880</v>
      </c>
      <c r="BI2" s="140">
        <f t="shared" ref="BI2" si="9">BG2+7</f>
        <v>43886</v>
      </c>
      <c r="BJ2" s="10">
        <f t="shared" ref="BJ2" si="10">BH2+7</f>
        <v>43887</v>
      </c>
      <c r="BK2" s="140">
        <f t="shared" ref="BK2" si="11">BI2+7</f>
        <v>43893</v>
      </c>
      <c r="BL2" s="10">
        <f t="shared" ref="BL2" si="12">BJ2+7</f>
        <v>43894</v>
      </c>
      <c r="BM2" s="140">
        <f t="shared" ref="BM2" si="13">BK2+7</f>
        <v>43900</v>
      </c>
      <c r="BN2" s="10">
        <f t="shared" ref="BN2" si="14">BL2+7</f>
        <v>43901</v>
      </c>
      <c r="BO2" s="140">
        <f t="shared" ref="BO2" si="15">BM2+7</f>
        <v>43907</v>
      </c>
      <c r="BP2" s="10">
        <f t="shared" ref="BP2" si="16">BN2+7</f>
        <v>43908</v>
      </c>
      <c r="BQ2" s="140">
        <f t="shared" ref="BQ2" si="17">BO2+7</f>
        <v>43914</v>
      </c>
      <c r="BR2" s="10">
        <f t="shared" ref="BR2" si="18">BP2+7</f>
        <v>43915</v>
      </c>
      <c r="BS2" s="140">
        <f t="shared" ref="BS2" si="19">BQ2+7</f>
        <v>43921</v>
      </c>
      <c r="BT2" s="10">
        <f t="shared" ref="BT2" si="20">BR2+7</f>
        <v>43922</v>
      </c>
      <c r="BU2" s="140">
        <f t="shared" ref="BU2" si="21">BS2+7</f>
        <v>43928</v>
      </c>
      <c r="BV2" s="10">
        <f t="shared" ref="BV2" si="22">BT2+7</f>
        <v>43929</v>
      </c>
      <c r="BW2" s="140">
        <f t="shared" ref="BW2" si="23">BU2+7</f>
        <v>43935</v>
      </c>
      <c r="BX2" s="10">
        <f t="shared" ref="BX2" si="24">BV2+7</f>
        <v>43936</v>
      </c>
      <c r="BY2" s="140">
        <f t="shared" ref="BY2" si="25">BW2+7</f>
        <v>43942</v>
      </c>
      <c r="BZ2" s="10">
        <f t="shared" ref="BZ2" si="26">BX2+7</f>
        <v>43943</v>
      </c>
      <c r="CA2" s="140">
        <f t="shared" ref="CA2" si="27">BY2+7</f>
        <v>43949</v>
      </c>
      <c r="CB2" s="10">
        <f t="shared" ref="CB2" si="28">BZ2+7</f>
        <v>43950</v>
      </c>
      <c r="CC2" s="140">
        <f t="shared" ref="CC2" si="29">CA2+7</f>
        <v>43956</v>
      </c>
      <c r="CD2" s="10">
        <f t="shared" ref="CD2" si="30">CB2+7</f>
        <v>43957</v>
      </c>
      <c r="CE2" s="140">
        <f t="shared" ref="CE2" si="31">CC2+7</f>
        <v>43963</v>
      </c>
      <c r="CF2" s="10">
        <f t="shared" ref="CF2" si="32">CD2+7</f>
        <v>43964</v>
      </c>
      <c r="CG2" s="140">
        <f t="shared" ref="CG2" si="33">CE2+7</f>
        <v>43970</v>
      </c>
      <c r="CH2" s="10">
        <f t="shared" ref="CH2" si="34">CF2+7</f>
        <v>43971</v>
      </c>
      <c r="CI2" s="140">
        <f t="shared" ref="CI2" si="35">CG2+7</f>
        <v>43977</v>
      </c>
      <c r="CJ2" s="10">
        <f t="shared" ref="CJ2" si="36">CH2+7</f>
        <v>43978</v>
      </c>
      <c r="CK2" s="140">
        <f t="shared" ref="CK2" si="37">CI2+7</f>
        <v>43984</v>
      </c>
      <c r="CL2" s="10">
        <f t="shared" ref="CL2" si="38">CJ2+7</f>
        <v>43985</v>
      </c>
      <c r="CM2" s="140">
        <f t="shared" ref="CM2" si="39">CK2+7</f>
        <v>43991</v>
      </c>
      <c r="CN2" s="10">
        <f t="shared" ref="CN2" si="40">CL2+7</f>
        <v>43992</v>
      </c>
      <c r="CO2" s="140">
        <f t="shared" ref="CO2" si="41">CM2+7</f>
        <v>43998</v>
      </c>
      <c r="CP2" s="10">
        <f t="shared" ref="CP2" si="42">CN2+7</f>
        <v>43999</v>
      </c>
      <c r="CQ2" s="140">
        <f t="shared" ref="CQ2" si="43">CO2+7</f>
        <v>44005</v>
      </c>
      <c r="CR2" s="10">
        <f t="shared" ref="CR2" si="44">CP2+7</f>
        <v>44006</v>
      </c>
    </row>
    <row r="3" spans="1:96" ht="60" customHeight="1">
      <c r="B3" s="119" t="s">
        <v>0</v>
      </c>
      <c r="C3" s="50" t="s">
        <v>1</v>
      </c>
      <c r="D3" s="51">
        <f>'A19-A20 TIMETABLE'!D3</f>
        <v>0</v>
      </c>
      <c r="E3" s="51">
        <f>'A19-A20 TIMETABLE'!E3</f>
        <v>0</v>
      </c>
      <c r="F3" s="51" t="str">
        <f>'A19-A20 TIMETABLE'!F3</f>
        <v>Induction 1
9am - 5pm</v>
      </c>
      <c r="G3" s="51">
        <f>'A19-A20 TIMETABLE'!G3</f>
        <v>0</v>
      </c>
      <c r="H3" s="51" t="str">
        <f>'A19-A20 TIMETABLE'!H3</f>
        <v>Induction 2
9am - 5pm</v>
      </c>
      <c r="I3" s="51">
        <f>'A19-A20 TIMETABLE'!I3</f>
        <v>0</v>
      </c>
      <c r="J3" s="51">
        <f>'A19-A20 TIMETABLE'!J3</f>
        <v>0</v>
      </c>
      <c r="K3" s="51">
        <f>'A19-A20 TIMETABLE'!K3</f>
        <v>0</v>
      </c>
      <c r="L3" s="51">
        <f>'A19-A20 TIMETABLE'!L3</f>
        <v>0</v>
      </c>
      <c r="M3" s="51" t="str">
        <f>'A19-A20 TIMETABLE'!M3</f>
        <v>Introduction and learn to teach/CVS prep</v>
      </c>
      <c r="N3" s="51">
        <f>'A19-A20 TIMETABLE'!N3</f>
        <v>0</v>
      </c>
      <c r="O3" s="51" t="str">
        <f>'A19-A20 TIMETABLE'!O3</f>
        <v>CVS PBL session and digestive prep</v>
      </c>
      <c r="P3" s="51">
        <f>'A19-A20 TIMETABLE'!P3</f>
        <v>0</v>
      </c>
      <c r="Q3" s="51">
        <f>'A19-A20 TIMETABLE'!Q3</f>
        <v>0</v>
      </c>
      <c r="R3" s="51">
        <f>'A19-A20 TIMETABLE'!R3</f>
        <v>0</v>
      </c>
      <c r="S3" s="51" t="str">
        <f>'A19-A20 TIMETABLE'!S3</f>
        <v>Digestive PBL and metabolic prep</v>
      </c>
      <c r="T3" s="51">
        <f>'A19-A20 TIMETABLE'!T3</f>
        <v>0</v>
      </c>
      <c r="U3" s="51" t="str">
        <f>'A19-A20 TIMETABLE'!U3</f>
        <v>Metabolic PBL session</v>
      </c>
      <c r="V3" s="51">
        <f>'A19-A20 TIMETABLE'!V3</f>
        <v>0</v>
      </c>
      <c r="W3" s="51" t="str">
        <f>'A19-A20 TIMETABLE'!W3</f>
        <v xml:space="preserve">Diagnosis </v>
      </c>
      <c r="X3" s="51">
        <f>'A19-A20 TIMETABLE'!X3</f>
        <v>0</v>
      </c>
      <c r="Y3" s="51" t="str">
        <f>'A19-A20 TIMETABLE'!Y3</f>
        <v>Uncertainty</v>
      </c>
      <c r="Z3" s="51">
        <f>'A19-A20 TIMETABLE'!Z3</f>
        <v>0</v>
      </c>
      <c r="AA3" s="51">
        <f>'A19-A20 TIMETABLE'!AA3</f>
        <v>0</v>
      </c>
      <c r="AB3" s="51">
        <f>'A19-A20 TIMETABLE'!AB3</f>
        <v>0</v>
      </c>
      <c r="AC3" s="51">
        <f>'A19-A20 TIMETABLE'!AC3</f>
        <v>0</v>
      </c>
      <c r="AD3" s="51">
        <f>'A19-A20 TIMETABLE'!AD3</f>
        <v>0</v>
      </c>
      <c r="AE3" s="51" t="str">
        <f>'A19-A20 TIMETABLE'!AE3</f>
        <v>Professionalism</v>
      </c>
      <c r="AF3" s="51">
        <f>'A19-A20 TIMETABLE'!AF3</f>
        <v>0</v>
      </c>
      <c r="AG3" s="51">
        <f>'A19-A20 TIMETABLE'!AG3</f>
        <v>0</v>
      </c>
      <c r="AH3" s="51">
        <f>'A19-A20 TIMETABLE'!AH3</f>
        <v>0</v>
      </c>
      <c r="AI3" s="51" t="str">
        <f>'A19-A20 TIMETABLE'!AI3</f>
        <v>Consultation models</v>
      </c>
      <c r="AJ3" s="51">
        <f>'A19-A20 TIMETABLE'!AJ3</f>
        <v>0</v>
      </c>
      <c r="AK3" s="51" t="str">
        <f>'A19-A20 TIMETABLE'!AK3</f>
        <v>Communicationss skills 1 and resp prep</v>
      </c>
      <c r="AL3" s="51">
        <f>'A19-A20 TIMETABLE'!AL3</f>
        <v>0</v>
      </c>
      <c r="AM3" s="51" t="str">
        <f>'A19-A20 TIMETABLE'!AM3</f>
        <v>Respiratory PBL session</v>
      </c>
      <c r="AN3" s="51">
        <f>'A19-A20 TIMETABLE'!AN3</f>
        <v>0</v>
      </c>
      <c r="AO3" s="51" t="str">
        <f>'A19-A20 TIMETABLE'!AO3</f>
        <v xml:space="preserve">Christmas Quiz </v>
      </c>
      <c r="AP3" s="51">
        <f>'A19-A20 TIMETABLE'!AP3</f>
        <v>0</v>
      </c>
      <c r="AQ3" s="51">
        <f>'A19-A20 TIMETABLE'!AQ3</f>
        <v>0</v>
      </c>
      <c r="AR3" s="51">
        <f>'A19-A20 TIMETABLE'!AR3</f>
        <v>0</v>
      </c>
      <c r="AS3" s="51">
        <f>'A19-A20 TIMETABLE'!AS3</f>
        <v>0</v>
      </c>
      <c r="AT3" s="51">
        <f>'A19-A20 TIMETABLE'!AT3</f>
        <v>0</v>
      </c>
      <c r="AU3" s="51" t="str">
        <f>'A19-A20 TIMETABLE'!AU3</f>
        <v>Dermatology</v>
      </c>
      <c r="AV3" s="51">
        <f>'A19-A20 TIMETABLE'!AV3</f>
        <v>0</v>
      </c>
      <c r="AW3" s="51" t="str">
        <f>'A19-A20 TIMETABLE'!AW3</f>
        <v>Ophthalmology</v>
      </c>
      <c r="AX3" s="51">
        <f>'A19-A20 TIMETABLE'!AX3</f>
        <v>0</v>
      </c>
      <c r="AY3" s="51" t="str">
        <f>'A19-A20 TIMETABLE'!AY3</f>
        <v>Rheumatology</v>
      </c>
      <c r="AZ3" s="51">
        <f>'A19-A20 TIMETABLE'!AZ3</f>
        <v>0</v>
      </c>
      <c r="BA3" s="51">
        <f>'A19-A20 TIMETABLE'!BA3</f>
        <v>0</v>
      </c>
      <c r="BB3" s="51">
        <f>'A19-A20 TIMETABLE'!BB3</f>
        <v>0</v>
      </c>
      <c r="BC3" s="51">
        <f>'A19-A20 TIMETABLE'!BC3</f>
        <v>0</v>
      </c>
      <c r="BD3" s="51">
        <f>'A19-A20 TIMETABLE'!BD3</f>
        <v>0</v>
      </c>
      <c r="BE3" s="51" t="str">
        <f>'A19-A20 TIMETABLE'!BE3</f>
        <v xml:space="preserve">ENT </v>
      </c>
      <c r="BF3" s="51">
        <f>'A19-A20 TIMETABLE'!BF3</f>
        <v>0</v>
      </c>
      <c r="BG3" s="51">
        <f>'A19-A20 TIMETABLE'!BG3</f>
        <v>0</v>
      </c>
      <c r="BH3" s="51">
        <f>'A19-A20 TIMETABLE'!BH3</f>
        <v>0</v>
      </c>
      <c r="BI3" s="51" t="str">
        <f>'A19-A20 TIMETABLE'!BI3</f>
        <v xml:space="preserve">Ethics </v>
      </c>
      <c r="BJ3" s="51">
        <f>'A19-A20 TIMETABLE'!BJ3</f>
        <v>0</v>
      </c>
      <c r="BK3" s="51" t="str">
        <f>'A19-A20 TIMETABLE'!BK3</f>
        <v>Resilience</v>
      </c>
      <c r="BL3" s="51">
        <f>'A19-A20 TIMETABLE'!BL3</f>
        <v>0</v>
      </c>
      <c r="BM3" s="51" t="str">
        <f>'A19-A20 TIMETABLE'!BM3</f>
        <v>Consultation skills 2 and neuro prep</v>
      </c>
      <c r="BN3" s="51">
        <f>'A19-A20 TIMETABLE'!BN3</f>
        <v>0</v>
      </c>
      <c r="BO3" s="51" t="str">
        <f>'A19-A20 TIMETABLE'!BO3</f>
        <v>Neurology PBL session and MH prep</v>
      </c>
      <c r="BP3" s="51">
        <f>'A19-A20 TIMETABLE'!BP3</f>
        <v>0</v>
      </c>
      <c r="BQ3" s="51">
        <f>'A19-A20 TIMETABLE'!BQ3</f>
        <v>0</v>
      </c>
      <c r="BR3" s="51">
        <f>'A19-A20 TIMETABLE'!BR3</f>
        <v>0</v>
      </c>
      <c r="BS3" s="51" t="str">
        <f>'A19-A20 TIMETABLE'!BS3</f>
        <v>Mental Health PBL session</v>
      </c>
      <c r="BT3" s="51">
        <f>'A19-A20 TIMETABLE'!BT3</f>
        <v>0</v>
      </c>
      <c r="BU3" s="51">
        <f>'A19-A20 TIMETABLE'!BU3</f>
        <v>0</v>
      </c>
      <c r="BV3" s="51">
        <f>'A19-A20 TIMETABLE'!BV3</f>
        <v>0</v>
      </c>
      <c r="BW3" s="51">
        <f>'A19-A20 TIMETABLE'!BW3</f>
        <v>0</v>
      </c>
      <c r="BX3" s="51">
        <f>'A19-A20 TIMETABLE'!BX3</f>
        <v>0</v>
      </c>
      <c r="BY3" s="51" t="str">
        <f>'A19-A20 TIMETABLE'!BY3</f>
        <v>Evidence Based Medicine 1</v>
      </c>
      <c r="BZ3" s="51">
        <f>'A19-A20 TIMETABLE'!BZ3</f>
        <v>0</v>
      </c>
      <c r="CA3" s="51" t="str">
        <f>'A19-A20 TIMETABLE'!CA3</f>
        <v>Evidence Based Medicine 2</v>
      </c>
      <c r="CB3" s="51">
        <f>'A19-A20 TIMETABLE'!CB3</f>
        <v>0</v>
      </c>
      <c r="CC3" s="51" t="str">
        <f>'A19-A20 TIMETABLE'!CC3</f>
        <v xml:space="preserve">Prescribing 1 </v>
      </c>
      <c r="CD3" s="51">
        <f>'A19-A20 TIMETABLE'!CD3</f>
        <v>0</v>
      </c>
      <c r="CE3" s="51" t="str">
        <f>'A19-A20 TIMETABLE'!CE3</f>
        <v xml:space="preserve">Consultation Skills 3 </v>
      </c>
      <c r="CF3" s="51">
        <f>'A19-A20 TIMETABLE'!CF3</f>
        <v>0</v>
      </c>
      <c r="CG3" s="51" t="str">
        <f>'A19-A20 TIMETABLE'!CG3</f>
        <v xml:space="preserve">Prescribing 2 </v>
      </c>
      <c r="CH3" s="51">
        <f>'A19-A20 TIMETABLE'!CH3</f>
        <v>0</v>
      </c>
      <c r="CI3" s="51">
        <f>'A19-A20 TIMETABLE'!CI3</f>
        <v>0</v>
      </c>
      <c r="CJ3" s="51">
        <f>'A19-A20 TIMETABLE'!CJ3</f>
        <v>0</v>
      </c>
      <c r="CK3" s="51" t="str">
        <f>'A19-A20 TIMETABLE'!CK3</f>
        <v>AKT examination and paeds prep</v>
      </c>
      <c r="CL3" s="51">
        <f>'A19-A20 TIMETABLE'!CL3</f>
        <v>0</v>
      </c>
      <c r="CM3" s="51" t="str">
        <f>'A19-A20 TIMETABLE'!CM3</f>
        <v>Paediatric PBL session</v>
      </c>
      <c r="CN3" s="51">
        <f>'A19-A20 TIMETABLE'!CN3</f>
        <v>0</v>
      </c>
      <c r="CO3" s="51" t="str">
        <f>'A19-A20 TIMETABLE'!CO3</f>
        <v xml:space="preserve">Hot topics and feedback session </v>
      </c>
      <c r="CP3" s="51">
        <f>'A19-A20 TIMETABLE'!CP3</f>
        <v>0</v>
      </c>
      <c r="CQ3" s="51">
        <f>'A19-A20 TIMETABLE'!CQ3</f>
        <v>0</v>
      </c>
      <c r="CR3" s="51" t="str">
        <f>'A19-A20 TIMETABLE'!CR3</f>
        <v xml:space="preserve">Prize Giving </v>
      </c>
    </row>
    <row r="4" spans="1:96" ht="60" customHeight="1">
      <c r="B4" s="119" t="s">
        <v>0</v>
      </c>
      <c r="C4" s="52" t="s">
        <v>36</v>
      </c>
      <c r="D4" s="51">
        <f>'A19-A20 TIMETABLE'!D5</f>
        <v>0</v>
      </c>
      <c r="E4" s="51">
        <f>'A19-A20 TIMETABLE'!E5</f>
        <v>0</v>
      </c>
      <c r="F4" s="51" t="str">
        <f>'A19-A20 TIMETABLE'!F5</f>
        <v>Induction 1
9am - 5pm</v>
      </c>
      <c r="G4" s="51">
        <f>'A19-A20 TIMETABLE'!G5</f>
        <v>0</v>
      </c>
      <c r="H4" s="51" t="str">
        <f>'A19-A20 TIMETABLE'!H5</f>
        <v>Induction 2
9am - 5pm</v>
      </c>
      <c r="I4" s="51">
        <f>'A19-A20 TIMETABLE'!I5</f>
        <v>0</v>
      </c>
      <c r="J4" s="51">
        <f>'A19-A20 TIMETABLE'!J5</f>
        <v>0</v>
      </c>
      <c r="K4" s="51">
        <f>'A19-A20 TIMETABLE'!K5</f>
        <v>0</v>
      </c>
      <c r="L4" s="51">
        <f>'A19-A20 TIMETABLE'!L5</f>
        <v>0</v>
      </c>
      <c r="M4" s="51">
        <f>'A19-A20 TIMETABLE'!M5</f>
        <v>0</v>
      </c>
      <c r="N4" s="51" t="str">
        <f>'A19-A20 TIMETABLE'!N5</f>
        <v>Introduction and learn to teach/CVS prep</v>
      </c>
      <c r="O4" s="51">
        <f>'A19-A20 TIMETABLE'!O5</f>
        <v>0</v>
      </c>
      <c r="P4" s="51" t="str">
        <f>'A19-A20 TIMETABLE'!P5</f>
        <v>CVS PBL session and digestive prep</v>
      </c>
      <c r="Q4" s="51">
        <f>'A19-A20 TIMETABLE'!Q5</f>
        <v>0</v>
      </c>
      <c r="R4" s="51">
        <f>'A19-A20 TIMETABLE'!R5</f>
        <v>0</v>
      </c>
      <c r="S4" s="51">
        <f>'A19-A20 TIMETABLE'!S5</f>
        <v>0</v>
      </c>
      <c r="T4" s="51" t="str">
        <f>'A19-A20 TIMETABLE'!T5</f>
        <v>Digestive PBL and metabolic prep</v>
      </c>
      <c r="U4" s="51">
        <f>'A19-A20 TIMETABLE'!U5</f>
        <v>0</v>
      </c>
      <c r="V4" s="51" t="str">
        <f>'A19-A20 TIMETABLE'!V5</f>
        <v>Metabolic PBL session</v>
      </c>
      <c r="W4" s="51">
        <f>'A19-A20 TIMETABLE'!W5</f>
        <v>0</v>
      </c>
      <c r="X4" s="51" t="str">
        <f>'A19-A20 TIMETABLE'!X5</f>
        <v xml:space="preserve">Diagnosis </v>
      </c>
      <c r="Y4" s="51">
        <f>'A19-A20 TIMETABLE'!Y5</f>
        <v>0</v>
      </c>
      <c r="Z4" s="51" t="str">
        <f>'A19-A20 TIMETABLE'!Z5</f>
        <v>Uncertainty</v>
      </c>
      <c r="AA4" s="51">
        <f>'A19-A20 TIMETABLE'!AA5</f>
        <v>0</v>
      </c>
      <c r="AB4" s="51">
        <f>'A19-A20 TIMETABLE'!AB5</f>
        <v>0</v>
      </c>
      <c r="AC4" s="51">
        <f>'A19-A20 TIMETABLE'!AC5</f>
        <v>0</v>
      </c>
      <c r="AD4" s="51">
        <f>'A19-A20 TIMETABLE'!AD5</f>
        <v>0</v>
      </c>
      <c r="AE4" s="51">
        <f>'A19-A20 TIMETABLE'!AE5</f>
        <v>0</v>
      </c>
      <c r="AF4" s="51" t="str">
        <f>'A19-A20 TIMETABLE'!AF5</f>
        <v>Professionalism</v>
      </c>
      <c r="AG4" s="51">
        <f>'A19-A20 TIMETABLE'!AG5</f>
        <v>0</v>
      </c>
      <c r="AH4" s="51">
        <f>'A19-A20 TIMETABLE'!AH5</f>
        <v>0</v>
      </c>
      <c r="AI4" s="51">
        <f>'A19-A20 TIMETABLE'!AI5</f>
        <v>0</v>
      </c>
      <c r="AJ4" s="51" t="str">
        <f>'A19-A20 TIMETABLE'!AJ5</f>
        <v>Consultation models</v>
      </c>
      <c r="AK4" s="51">
        <f>'A19-A20 TIMETABLE'!AK5</f>
        <v>0</v>
      </c>
      <c r="AL4" s="51" t="str">
        <f>'A19-A20 TIMETABLE'!AL5</f>
        <v>Communication skills 1 and resp prep</v>
      </c>
      <c r="AM4" s="51">
        <f>'A19-A20 TIMETABLE'!AM5</f>
        <v>0</v>
      </c>
      <c r="AN4" s="51" t="str">
        <f>'A19-A20 TIMETABLE'!AN5</f>
        <v>Respiratory PBL session</v>
      </c>
      <c r="AO4" s="51">
        <f>'A19-A20 TIMETABLE'!AO5</f>
        <v>0</v>
      </c>
      <c r="AP4" s="51" t="str">
        <f>'A19-A20 TIMETABLE'!AP5</f>
        <v xml:space="preserve">Christmas Quiz </v>
      </c>
      <c r="AQ4" s="51">
        <f>'A19-A20 TIMETABLE'!AQ5</f>
        <v>0</v>
      </c>
      <c r="AR4" s="51">
        <f>'A19-A20 TIMETABLE'!AR5</f>
        <v>0</v>
      </c>
      <c r="AS4" s="51">
        <f>'A19-A20 TIMETABLE'!AS5</f>
        <v>0</v>
      </c>
      <c r="AT4" s="51">
        <f>'A19-A20 TIMETABLE'!AT5</f>
        <v>0</v>
      </c>
      <c r="AU4" s="51">
        <f>'A19-A20 TIMETABLE'!AU5</f>
        <v>0</v>
      </c>
      <c r="AV4" s="51" t="str">
        <f>'A19-A20 TIMETABLE'!AV5</f>
        <v>Dermatology</v>
      </c>
      <c r="AW4" s="51">
        <f>'A19-A20 TIMETABLE'!AW5</f>
        <v>0</v>
      </c>
      <c r="AX4" s="51" t="str">
        <f>'A19-A20 TIMETABLE'!AX5</f>
        <v>Ophthalmology</v>
      </c>
      <c r="AY4" s="51">
        <f>'A19-A20 TIMETABLE'!AY5</f>
        <v>0</v>
      </c>
      <c r="AZ4" s="51" t="str">
        <f>'A19-A20 TIMETABLE'!AZ5</f>
        <v>Rheumatology</v>
      </c>
      <c r="BA4" s="51">
        <f>'A19-A20 TIMETABLE'!BA5</f>
        <v>0</v>
      </c>
      <c r="BB4" s="51">
        <f>'A19-A20 TIMETABLE'!BB5</f>
        <v>0</v>
      </c>
      <c r="BC4" s="51">
        <f>'A19-A20 TIMETABLE'!BC5</f>
        <v>0</v>
      </c>
      <c r="BD4" s="51">
        <f>'A19-A20 TIMETABLE'!BD5</f>
        <v>0</v>
      </c>
      <c r="BE4" s="51">
        <f>'A19-A20 TIMETABLE'!BE5</f>
        <v>0</v>
      </c>
      <c r="BF4" s="51" t="str">
        <f>'A19-A20 TIMETABLE'!BF5</f>
        <v xml:space="preserve">ENT </v>
      </c>
      <c r="BG4" s="51">
        <f>'A19-A20 TIMETABLE'!BG5</f>
        <v>0</v>
      </c>
      <c r="BH4" s="51">
        <f>'A19-A20 TIMETABLE'!BH5</f>
        <v>0</v>
      </c>
      <c r="BI4" s="51">
        <f>'A19-A20 TIMETABLE'!BI5</f>
        <v>0</v>
      </c>
      <c r="BJ4" s="51" t="str">
        <f>'A19-A20 TIMETABLE'!BJ5</f>
        <v xml:space="preserve">Ethics </v>
      </c>
      <c r="BK4" s="51">
        <f>'A19-A20 TIMETABLE'!BK5</f>
        <v>0</v>
      </c>
      <c r="BL4" s="51" t="str">
        <f>'A19-A20 TIMETABLE'!BL5</f>
        <v>Resilience</v>
      </c>
      <c r="BM4" s="51">
        <f>'A19-A20 TIMETABLE'!BM5</f>
        <v>0</v>
      </c>
      <c r="BN4" s="51" t="str">
        <f>'A19-A20 TIMETABLE'!BN5</f>
        <v>Consultation skills 2 and neuro prep</v>
      </c>
      <c r="BO4" s="51">
        <f>'A19-A20 TIMETABLE'!BO5</f>
        <v>0</v>
      </c>
      <c r="BP4" s="51" t="str">
        <f>'A19-A20 TIMETABLE'!BP5</f>
        <v>Neurology PBL session and MH prep</v>
      </c>
      <c r="BQ4" s="51">
        <f>'A19-A20 TIMETABLE'!BQ5</f>
        <v>0</v>
      </c>
      <c r="BR4" s="51">
        <f>'A19-A20 TIMETABLE'!BR5</f>
        <v>0</v>
      </c>
      <c r="BS4" s="51">
        <f>'A19-A20 TIMETABLE'!BS5</f>
        <v>0</v>
      </c>
      <c r="BT4" s="51" t="str">
        <f>'A19-A20 TIMETABLE'!BT5</f>
        <v>Mental Health PBL session</v>
      </c>
      <c r="BU4" s="51">
        <f>'A19-A20 TIMETABLE'!BU5</f>
        <v>0</v>
      </c>
      <c r="BV4" s="51">
        <f>'A19-A20 TIMETABLE'!BV5</f>
        <v>0</v>
      </c>
      <c r="BW4" s="51">
        <f>'A19-A20 TIMETABLE'!BW5</f>
        <v>0</v>
      </c>
      <c r="BX4" s="51">
        <f>'A19-A20 TIMETABLE'!BX5</f>
        <v>0</v>
      </c>
      <c r="BY4" s="51">
        <f>'A19-A20 TIMETABLE'!BY5</f>
        <v>0</v>
      </c>
      <c r="BZ4" s="51" t="str">
        <f>'A19-A20 TIMETABLE'!BZ5</f>
        <v>Evidence Based Medicine 1</v>
      </c>
      <c r="CA4" s="51">
        <f>'A19-A20 TIMETABLE'!CA5</f>
        <v>0</v>
      </c>
      <c r="CB4" s="51" t="str">
        <f>'A19-A20 TIMETABLE'!CB5</f>
        <v>Evidence Based Medicine 2</v>
      </c>
      <c r="CC4" s="51">
        <f>'A19-A20 TIMETABLE'!CC5</f>
        <v>0</v>
      </c>
      <c r="CD4" s="51" t="str">
        <f>'A19-A20 TIMETABLE'!CD5</f>
        <v xml:space="preserve">Prescribing 1 </v>
      </c>
      <c r="CE4" s="51">
        <f>'A19-A20 TIMETABLE'!CE5</f>
        <v>0</v>
      </c>
      <c r="CF4" s="51" t="str">
        <f>'A19-A20 TIMETABLE'!CF5</f>
        <v xml:space="preserve">Consultation Skills 3 </v>
      </c>
      <c r="CG4" s="51">
        <f>'A19-A20 TIMETABLE'!CG5</f>
        <v>0</v>
      </c>
      <c r="CH4" s="51" t="str">
        <f>'A19-A20 TIMETABLE'!CH5</f>
        <v xml:space="preserve">Prescribing 2 </v>
      </c>
      <c r="CI4" s="51">
        <f>'A19-A20 TIMETABLE'!CI5</f>
        <v>0</v>
      </c>
      <c r="CJ4" s="51">
        <f>'A19-A20 TIMETABLE'!CJ5</f>
        <v>0</v>
      </c>
      <c r="CK4" s="51">
        <f>'A19-A20 TIMETABLE'!CK5</f>
        <v>0</v>
      </c>
      <c r="CL4" s="51" t="str">
        <f>'A19-A20 TIMETABLE'!CL5</f>
        <v>AKT examination and paeds prep</v>
      </c>
      <c r="CM4" s="51">
        <f>'A19-A20 TIMETABLE'!CM5</f>
        <v>0</v>
      </c>
      <c r="CN4" s="51" t="str">
        <f>'A19-A20 TIMETABLE'!CN5</f>
        <v>Paediatric PBL session</v>
      </c>
      <c r="CO4" s="51">
        <f>'A19-A20 TIMETABLE'!CO5</f>
        <v>0</v>
      </c>
      <c r="CP4" s="51" t="str">
        <f>'A19-A20 TIMETABLE'!CP5</f>
        <v xml:space="preserve">Hot topics and feedback session </v>
      </c>
      <c r="CQ4" s="51">
        <f>'A19-A20 TIMETABLE'!CQ5</f>
        <v>0</v>
      </c>
      <c r="CR4" s="51" t="str">
        <f>'A19-A20 TIMETABLE'!CR5</f>
        <v xml:space="preserve">Prize Giving </v>
      </c>
    </row>
    <row r="5" spans="1:96" ht="60" customHeight="1">
      <c r="B5" s="45" t="s">
        <v>0</v>
      </c>
      <c r="C5" s="53" t="s">
        <v>38</v>
      </c>
      <c r="D5" s="51">
        <f>'A19-A20 TIMETABLE'!D7</f>
        <v>0</v>
      </c>
      <c r="E5" s="51">
        <f>'A19-A20 TIMETABLE'!E7</f>
        <v>0</v>
      </c>
      <c r="F5" s="51" t="str">
        <f>'A19-A20 TIMETABLE'!F7</f>
        <v>Induction 1
9am - 5pm</v>
      </c>
      <c r="G5" s="51">
        <f>'A19-A20 TIMETABLE'!G7</f>
        <v>0</v>
      </c>
      <c r="H5" s="51" t="str">
        <f>'A19-A20 TIMETABLE'!H7</f>
        <v>Induction 2
9am - 5pm</v>
      </c>
      <c r="I5" s="51">
        <f>'A19-A20 TIMETABLE'!I7</f>
        <v>0</v>
      </c>
      <c r="J5" s="51">
        <f>'A19-A20 TIMETABLE'!J7</f>
        <v>0</v>
      </c>
      <c r="K5" s="51">
        <f>'A19-A20 TIMETABLE'!K7</f>
        <v>0</v>
      </c>
      <c r="L5" s="51">
        <f>'A19-A20 TIMETABLE'!L7</f>
        <v>0</v>
      </c>
      <c r="M5" s="51">
        <f>'A19-A20 TIMETABLE'!M7</f>
        <v>0</v>
      </c>
      <c r="N5" s="51" t="str">
        <f>'A19-A20 TIMETABLE'!N7</f>
        <v>Introduction and learn to teach/CVS prep</v>
      </c>
      <c r="O5" s="51">
        <f>'A19-A20 TIMETABLE'!O7</f>
        <v>0</v>
      </c>
      <c r="P5" s="51" t="str">
        <f>'A19-A20 TIMETABLE'!P7</f>
        <v>CVS PBL session and digestive prep</v>
      </c>
      <c r="Q5" s="51">
        <f>'A19-A20 TIMETABLE'!Q7</f>
        <v>0</v>
      </c>
      <c r="R5" s="51">
        <f>'A19-A20 TIMETABLE'!R7</f>
        <v>0</v>
      </c>
      <c r="S5" s="51">
        <f>'A19-A20 TIMETABLE'!S7</f>
        <v>0</v>
      </c>
      <c r="T5" s="51" t="str">
        <f>'A19-A20 TIMETABLE'!T7</f>
        <v>Digestive PBL and metabolic prep</v>
      </c>
      <c r="U5" s="51">
        <f>'A19-A20 TIMETABLE'!U7</f>
        <v>0</v>
      </c>
      <c r="V5" s="51" t="str">
        <f>'A19-A20 TIMETABLE'!V7</f>
        <v>Metabolic PBL session</v>
      </c>
      <c r="W5" s="51">
        <f>'A19-A20 TIMETABLE'!W7</f>
        <v>0</v>
      </c>
      <c r="X5" s="51" t="str">
        <f>'A19-A20 TIMETABLE'!X7</f>
        <v xml:space="preserve">Diagnosis </v>
      </c>
      <c r="Y5" s="51">
        <f>'A19-A20 TIMETABLE'!Y7</f>
        <v>0</v>
      </c>
      <c r="Z5" s="51" t="str">
        <f>'A19-A20 TIMETABLE'!Z7</f>
        <v>Uncertainty</v>
      </c>
      <c r="AA5" s="51">
        <f>'A19-A20 TIMETABLE'!AA7</f>
        <v>0</v>
      </c>
      <c r="AB5" s="51">
        <f>'A19-A20 TIMETABLE'!AB7</f>
        <v>0</v>
      </c>
      <c r="AC5" s="51">
        <f>'A19-A20 TIMETABLE'!AC7</f>
        <v>0</v>
      </c>
      <c r="AD5" s="51">
        <f>'A19-A20 TIMETABLE'!AD7</f>
        <v>0</v>
      </c>
      <c r="AE5" s="51">
        <f>'A19-A20 TIMETABLE'!AE7</f>
        <v>0</v>
      </c>
      <c r="AF5" s="51" t="str">
        <f>'A19-A20 TIMETABLE'!AF7</f>
        <v>Professionalism</v>
      </c>
      <c r="AG5" s="51">
        <f>'A19-A20 TIMETABLE'!AG7</f>
        <v>0</v>
      </c>
      <c r="AH5" s="51">
        <f>'A19-A20 TIMETABLE'!AH7</f>
        <v>0</v>
      </c>
      <c r="AI5" s="51">
        <f>'A19-A20 TIMETABLE'!AI7</f>
        <v>0</v>
      </c>
      <c r="AJ5" s="51" t="str">
        <f>'A19-A20 TIMETABLE'!AJ7</f>
        <v>Consultation models</v>
      </c>
      <c r="AK5" s="51">
        <f>'A19-A20 TIMETABLE'!AK7</f>
        <v>0</v>
      </c>
      <c r="AL5" s="51" t="str">
        <f>'A19-A20 TIMETABLE'!AL7</f>
        <v>Communication skills 1 and resp prep</v>
      </c>
      <c r="AM5" s="51">
        <f>'A19-A20 TIMETABLE'!AM7</f>
        <v>0</v>
      </c>
      <c r="AN5" s="51" t="str">
        <f>'A19-A20 TIMETABLE'!AN7</f>
        <v>Respiratory PBL session</v>
      </c>
      <c r="AO5" s="51">
        <f>'A19-A20 TIMETABLE'!AO7</f>
        <v>0</v>
      </c>
      <c r="AP5" s="51" t="str">
        <f>'A19-A20 TIMETABLE'!AP7</f>
        <v xml:space="preserve">Christmas Quiz </v>
      </c>
      <c r="AQ5" s="51">
        <f>'A19-A20 TIMETABLE'!AQ7</f>
        <v>0</v>
      </c>
      <c r="AR5" s="51">
        <f>'A19-A20 TIMETABLE'!AR7</f>
        <v>0</v>
      </c>
      <c r="AS5" s="51">
        <f>'A19-A20 TIMETABLE'!AS7</f>
        <v>0</v>
      </c>
      <c r="AT5" s="51">
        <f>'A19-A20 TIMETABLE'!AT7</f>
        <v>0</v>
      </c>
      <c r="AU5" s="51">
        <f>'A19-A20 TIMETABLE'!AU7</f>
        <v>0</v>
      </c>
      <c r="AV5" s="51" t="str">
        <f>'A19-A20 TIMETABLE'!AV7</f>
        <v>Dermatology</v>
      </c>
      <c r="AW5" s="51">
        <f>'A19-A20 TIMETABLE'!AW7</f>
        <v>0</v>
      </c>
      <c r="AX5" s="51" t="str">
        <f>'A19-A20 TIMETABLE'!AX7</f>
        <v>Ophthalmology</v>
      </c>
      <c r="AY5" s="51">
        <f>'A19-A20 TIMETABLE'!AY7</f>
        <v>0</v>
      </c>
      <c r="AZ5" s="51" t="str">
        <f>'A19-A20 TIMETABLE'!AZ7</f>
        <v>Rheumatology</v>
      </c>
      <c r="BA5" s="51">
        <f>'A19-A20 TIMETABLE'!BA7</f>
        <v>0</v>
      </c>
      <c r="BB5" s="51">
        <f>'A19-A20 TIMETABLE'!BB7</f>
        <v>0</v>
      </c>
      <c r="BC5" s="51">
        <f>'A19-A20 TIMETABLE'!BC7</f>
        <v>0</v>
      </c>
      <c r="BD5" s="51">
        <f>'A19-A20 TIMETABLE'!BD7</f>
        <v>0</v>
      </c>
      <c r="BE5" s="51">
        <f>'A19-A20 TIMETABLE'!BE7</f>
        <v>0</v>
      </c>
      <c r="BF5" s="51" t="str">
        <f>'A19-A20 TIMETABLE'!BF7</f>
        <v xml:space="preserve">ENT </v>
      </c>
      <c r="BG5" s="51">
        <f>'A19-A20 TIMETABLE'!BG7</f>
        <v>0</v>
      </c>
      <c r="BH5" s="51">
        <f>'A19-A20 TIMETABLE'!BH7</f>
        <v>0</v>
      </c>
      <c r="BI5" s="51">
        <f>'A19-A20 TIMETABLE'!BI7</f>
        <v>0</v>
      </c>
      <c r="BJ5" s="51" t="str">
        <f>'A19-A20 TIMETABLE'!BJ7</f>
        <v xml:space="preserve">Ethics </v>
      </c>
      <c r="BK5" s="51">
        <f>'A19-A20 TIMETABLE'!BK7</f>
        <v>0</v>
      </c>
      <c r="BL5" s="51" t="str">
        <f>'A19-A20 TIMETABLE'!BL7</f>
        <v>Resilience</v>
      </c>
      <c r="BM5" s="51">
        <f>'A19-A20 TIMETABLE'!BM7</f>
        <v>0</v>
      </c>
      <c r="BN5" s="51" t="str">
        <f>'A19-A20 TIMETABLE'!BN7</f>
        <v>Consultation skills 2 and neuro prep</v>
      </c>
      <c r="BO5" s="51">
        <f>'A19-A20 TIMETABLE'!BO7</f>
        <v>0</v>
      </c>
      <c r="BP5" s="51" t="str">
        <f>'A19-A20 TIMETABLE'!BP7</f>
        <v>Neurology PBL session and MH prep</v>
      </c>
      <c r="BQ5" s="51">
        <f>'A19-A20 TIMETABLE'!BQ7</f>
        <v>0</v>
      </c>
      <c r="BR5" s="51">
        <f>'A19-A20 TIMETABLE'!BR7</f>
        <v>0</v>
      </c>
      <c r="BS5" s="51">
        <f>'A19-A20 TIMETABLE'!BS7</f>
        <v>0</v>
      </c>
      <c r="BT5" s="51" t="str">
        <f>'A19-A20 TIMETABLE'!BT7</f>
        <v>Mental Health PBL session</v>
      </c>
      <c r="BU5" s="51">
        <f>'A19-A20 TIMETABLE'!BU7</f>
        <v>0</v>
      </c>
      <c r="BV5" s="51">
        <f>'A19-A20 TIMETABLE'!BV7</f>
        <v>0</v>
      </c>
      <c r="BW5" s="51">
        <f>'A19-A20 TIMETABLE'!BW7</f>
        <v>0</v>
      </c>
      <c r="BX5" s="51">
        <f>'A19-A20 TIMETABLE'!BX7</f>
        <v>0</v>
      </c>
      <c r="BY5" s="51">
        <f>'A19-A20 TIMETABLE'!BY7</f>
        <v>0</v>
      </c>
      <c r="BZ5" s="51" t="str">
        <f>'A19-A20 TIMETABLE'!BZ7</f>
        <v>Evidence Based Medicine 1</v>
      </c>
      <c r="CA5" s="51">
        <f>'A19-A20 TIMETABLE'!CA7</f>
        <v>0</v>
      </c>
      <c r="CB5" s="51" t="str">
        <f>'A19-A20 TIMETABLE'!CB7</f>
        <v>Evidence Based Medicine 2</v>
      </c>
      <c r="CC5" s="51">
        <f>'A19-A20 TIMETABLE'!CC7</f>
        <v>0</v>
      </c>
      <c r="CD5" s="51" t="str">
        <f>'A19-A20 TIMETABLE'!CD7</f>
        <v xml:space="preserve">Prescribing 1 </v>
      </c>
      <c r="CE5" s="51">
        <f>'A19-A20 TIMETABLE'!CE7</f>
        <v>0</v>
      </c>
      <c r="CF5" s="51" t="str">
        <f>'A19-A20 TIMETABLE'!CF7</f>
        <v xml:space="preserve">Consultation Skills 3 </v>
      </c>
      <c r="CG5" s="51">
        <f>'A19-A20 TIMETABLE'!CG7</f>
        <v>0</v>
      </c>
      <c r="CH5" s="51" t="str">
        <f>'A19-A20 TIMETABLE'!CH7</f>
        <v xml:space="preserve">Prescribing 2 </v>
      </c>
      <c r="CI5" s="51">
        <f>'A19-A20 TIMETABLE'!CI7</f>
        <v>0</v>
      </c>
      <c r="CJ5" s="51">
        <f>'A19-A20 TIMETABLE'!CJ7</f>
        <v>0</v>
      </c>
      <c r="CK5" s="51">
        <f>'A19-A20 TIMETABLE'!CK7</f>
        <v>0</v>
      </c>
      <c r="CL5" s="51" t="str">
        <f>'A19-A20 TIMETABLE'!CL7</f>
        <v>AKT examination and paeds prep</v>
      </c>
      <c r="CM5" s="51">
        <f>'A19-A20 TIMETABLE'!CM7</f>
        <v>0</v>
      </c>
      <c r="CN5" s="51" t="str">
        <f>'A19-A20 TIMETABLE'!CN7</f>
        <v>Paediatric PBL session</v>
      </c>
      <c r="CO5" s="51">
        <f>'A19-A20 TIMETABLE'!CO7</f>
        <v>0</v>
      </c>
      <c r="CP5" s="51" t="str">
        <f>'A19-A20 TIMETABLE'!CP7</f>
        <v xml:space="preserve">Hot topics and feedback session </v>
      </c>
      <c r="CQ5" s="51">
        <f>'A19-A20 TIMETABLE'!CQ7</f>
        <v>0</v>
      </c>
      <c r="CR5" s="51" t="str">
        <f>'A19-A20 TIMETABLE'!CR7</f>
        <v xml:space="preserve">Prize Giving </v>
      </c>
    </row>
    <row r="6" spans="1:96" ht="60" customHeight="1" thickBot="1">
      <c r="B6" s="123" t="s">
        <v>0</v>
      </c>
      <c r="C6" s="54" t="s">
        <v>39</v>
      </c>
      <c r="D6" s="55">
        <f>'A19-A20 TIMETABLE'!D9</f>
        <v>0</v>
      </c>
      <c r="E6" s="55">
        <f>'A19-A20 TIMETABLE'!E9</f>
        <v>0</v>
      </c>
      <c r="F6" s="55">
        <f>'A19-A20 TIMETABLE'!F9</f>
        <v>0</v>
      </c>
      <c r="G6" s="55">
        <f>'A19-A20 TIMETABLE'!G9</f>
        <v>0</v>
      </c>
      <c r="H6" s="55">
        <f>'A19-A20 TIMETABLE'!H9</f>
        <v>0</v>
      </c>
      <c r="I6" s="55">
        <f>'A19-A20 TIMETABLE'!I9</f>
        <v>0</v>
      </c>
      <c r="J6" s="55">
        <f>'A19-A20 TIMETABLE'!J9</f>
        <v>0</v>
      </c>
      <c r="K6" s="55">
        <f>'A19-A20 TIMETABLE'!K9</f>
        <v>0</v>
      </c>
      <c r="L6" s="55">
        <f>'A19-A20 TIMETABLE'!L9</f>
        <v>0</v>
      </c>
      <c r="M6" s="55">
        <f>'A19-A20 TIMETABLE'!M9</f>
        <v>0</v>
      </c>
      <c r="N6" s="55" t="str">
        <f>'A19-A20 TIMETABLE'!N9</f>
        <v xml:space="preserve">Learn to teach/ Introduction to PBL </v>
      </c>
      <c r="O6" s="55">
        <f>'A19-A20 TIMETABLE'!O9</f>
        <v>0</v>
      </c>
      <c r="P6" s="55" t="str">
        <f>'A19-A20 TIMETABLE'!P9</f>
        <v xml:space="preserve">Respiratory PBL </v>
      </c>
      <c r="Q6" s="55">
        <f>'A19-A20 TIMETABLE'!Q9</f>
        <v>0</v>
      </c>
      <c r="R6" s="55">
        <f>'A19-A20 TIMETABLE'!R9</f>
        <v>0</v>
      </c>
      <c r="S6" s="55">
        <f>'A19-A20 TIMETABLE'!S9</f>
        <v>0</v>
      </c>
      <c r="T6" s="55" t="str">
        <f>'A19-A20 TIMETABLE'!T9</f>
        <v>CVS PBL</v>
      </c>
      <c r="U6" s="55">
        <f>'A19-A20 TIMETABLE'!U9</f>
        <v>0</v>
      </c>
      <c r="V6" s="55" t="str">
        <f>'A19-A20 TIMETABLE'!V9</f>
        <v xml:space="preserve">Mental Health PBL </v>
      </c>
      <c r="W6" s="55">
        <f>'A19-A20 TIMETABLE'!W9</f>
        <v>0</v>
      </c>
      <c r="X6" s="55" t="str">
        <f>'A19-A20 TIMETABLE'!X9</f>
        <v>Hot Topics 1</v>
      </c>
      <c r="Y6" s="55">
        <f>'A19-A20 TIMETABLE'!Y9</f>
        <v>0</v>
      </c>
      <c r="Z6" s="55" t="str">
        <f>'A19-A20 TIMETABLE'!Z9</f>
        <v xml:space="preserve">Digestive PBL </v>
      </c>
      <c r="AA6" s="55">
        <f>'A19-A20 TIMETABLE'!AA9</f>
        <v>0</v>
      </c>
      <c r="AB6" s="55">
        <f>'A19-A20 TIMETABLE'!AB9</f>
        <v>0</v>
      </c>
      <c r="AC6" s="55">
        <f>'A19-A20 TIMETABLE'!AC9</f>
        <v>0</v>
      </c>
      <c r="AD6" s="55">
        <f>'A19-A20 TIMETABLE'!AD9</f>
        <v>0</v>
      </c>
      <c r="AE6" s="55">
        <f>'A19-A20 TIMETABLE'!AE9</f>
        <v>0</v>
      </c>
      <c r="AF6" s="55" t="str">
        <f>'A19-A20 TIMETABLE'!AF9</f>
        <v xml:space="preserve">Neurology PBL </v>
      </c>
      <c r="AG6" s="55">
        <f>'A19-A20 TIMETABLE'!AG9</f>
        <v>0</v>
      </c>
      <c r="AH6" s="55">
        <f>'A19-A20 TIMETABLE'!AH9</f>
        <v>0</v>
      </c>
      <c r="AI6" s="55">
        <f>'A19-A20 TIMETABLE'!AI9</f>
        <v>0</v>
      </c>
      <c r="AJ6" s="55" t="str">
        <f>'A19-A20 TIMETABLE'!AJ9</f>
        <v>MSK PBL/ Hot Topics 2</v>
      </c>
      <c r="AK6" s="55">
        <f>'A19-A20 TIMETABLE'!AK9</f>
        <v>0</v>
      </c>
      <c r="AL6" s="55" t="str">
        <f>'A19-A20 TIMETABLE'!AL9</f>
        <v>Consultation Skills 2</v>
      </c>
      <c r="AM6" s="55">
        <f>'A19-A20 TIMETABLE'!AM9</f>
        <v>0</v>
      </c>
      <c r="AN6" s="55" t="str">
        <f>'A19-A20 TIMETABLE'!AN9</f>
        <v xml:space="preserve">AKT </v>
      </c>
      <c r="AO6" s="55">
        <f>'A19-A20 TIMETABLE'!AO9</f>
        <v>0</v>
      </c>
      <c r="AP6" s="55" t="str">
        <f>'A19-A20 TIMETABLE'!AP9</f>
        <v>Christmas Quiz</v>
      </c>
      <c r="AQ6" s="55">
        <f>'A19-A20 TIMETABLE'!AQ9</f>
        <v>0</v>
      </c>
      <c r="AR6" s="55">
        <f>'A19-A20 TIMETABLE'!AR9</f>
        <v>0</v>
      </c>
      <c r="AS6" s="55">
        <f>'A19-A20 TIMETABLE'!AS9</f>
        <v>0</v>
      </c>
      <c r="AT6" s="55">
        <f>'A19-A20 TIMETABLE'!AT9</f>
        <v>0</v>
      </c>
      <c r="AU6" s="55">
        <f>'A19-A20 TIMETABLE'!AU9</f>
        <v>0</v>
      </c>
      <c r="AV6" s="55" t="str">
        <f>'A19-A20 TIMETABLE'!AV9</f>
        <v>Dermatology</v>
      </c>
      <c r="AW6" s="55">
        <f>'A19-A20 TIMETABLE'!AW9</f>
        <v>0</v>
      </c>
      <c r="AX6" s="55" t="str">
        <f>'A19-A20 TIMETABLE'!AX9</f>
        <v>Ophthalmology</v>
      </c>
      <c r="AY6" s="55">
        <f>'A19-A20 TIMETABLE'!AY9</f>
        <v>0</v>
      </c>
      <c r="AZ6" s="55" t="str">
        <f>'A19-A20 TIMETABLE'!AZ9</f>
        <v>Rheumatology</v>
      </c>
      <c r="BA6" s="55">
        <f>'A19-A20 TIMETABLE'!BA9</f>
        <v>0</v>
      </c>
      <c r="BB6" s="55">
        <f>'A19-A20 TIMETABLE'!BB9</f>
        <v>0</v>
      </c>
      <c r="BC6" s="55">
        <f>'A19-A20 TIMETABLE'!BC9</f>
        <v>0</v>
      </c>
      <c r="BD6" s="55">
        <f>'A19-A20 TIMETABLE'!BD9</f>
        <v>0</v>
      </c>
      <c r="BE6" s="55">
        <f>'A19-A20 TIMETABLE'!BE9</f>
        <v>0</v>
      </c>
      <c r="BF6" s="55" t="str">
        <f>'A19-A20 TIMETABLE'!BF9</f>
        <v>Induction 1
9am - 5pm</v>
      </c>
      <c r="BG6" s="55">
        <f>'A19-A20 TIMETABLE'!BG9</f>
        <v>0</v>
      </c>
      <c r="BH6" s="55">
        <f>'A19-A20 TIMETABLE'!BH9</f>
        <v>0</v>
      </c>
      <c r="BI6" s="55">
        <f>'A19-A20 TIMETABLE'!BI9</f>
        <v>0</v>
      </c>
      <c r="BJ6" s="55" t="str">
        <f>'A19-A20 TIMETABLE'!BJ9</f>
        <v>Learning to teach/CVS preparation</v>
      </c>
      <c r="BK6" s="55">
        <f>'A19-A20 TIMETABLE'!BK9</f>
        <v>0</v>
      </c>
      <c r="BL6" s="55" t="str">
        <f>'A19-A20 TIMETABLE'!BL9</f>
        <v>CVS PBL / Digestive preparation</v>
      </c>
      <c r="BM6" s="55">
        <f>'A19-A20 TIMETABLE'!BM9</f>
        <v>0</v>
      </c>
      <c r="BN6" s="55" t="str">
        <f>'A19-A20 TIMETABLE'!BN9</f>
        <v>Digestive PBL/ Metabolic preparation</v>
      </c>
      <c r="BO6" s="55">
        <f>'A19-A20 TIMETABLE'!BO9</f>
        <v>0</v>
      </c>
      <c r="BP6" s="55" t="str">
        <f>'A19-A20 TIMETABLE'!BP9</f>
        <v>Metabolic PBL</v>
      </c>
      <c r="BQ6" s="55">
        <f>'A19-A20 TIMETABLE'!BQ9</f>
        <v>0</v>
      </c>
      <c r="BR6" s="55">
        <f>'A19-A20 TIMETABLE'!BR9</f>
        <v>0</v>
      </c>
      <c r="BS6" s="55">
        <f>'A19-A20 TIMETABLE'!BS9</f>
        <v>0</v>
      </c>
      <c r="BT6" s="55" t="str">
        <f>'A19-A20 TIMETABLE'!BT9</f>
        <v>Diagnosis</v>
      </c>
      <c r="BU6" s="55">
        <f>'A19-A20 TIMETABLE'!BU9</f>
        <v>0</v>
      </c>
      <c r="BV6" s="55">
        <f>'A19-A20 TIMETABLE'!BV9</f>
        <v>0</v>
      </c>
      <c r="BW6" s="55">
        <f>'A19-A20 TIMETABLE'!BW9</f>
        <v>0</v>
      </c>
      <c r="BX6" s="55">
        <f>'A19-A20 TIMETABLE'!BX9</f>
        <v>0</v>
      </c>
      <c r="BY6" s="55">
        <f>'A19-A20 TIMETABLE'!BY9</f>
        <v>0</v>
      </c>
      <c r="BZ6" s="55" t="str">
        <f>'A19-A20 TIMETABLE'!BZ9</f>
        <v>Evidence Based Medicine 1</v>
      </c>
      <c r="CA6" s="55">
        <f>'A19-A20 TIMETABLE'!CA9</f>
        <v>0</v>
      </c>
      <c r="CB6" s="55" t="str">
        <f>'A19-A20 TIMETABLE'!CB9</f>
        <v>Evidence Based Medicine 2</v>
      </c>
      <c r="CC6" s="55">
        <f>'A19-A20 TIMETABLE'!CC9</f>
        <v>0</v>
      </c>
      <c r="CD6" s="55" t="str">
        <f>'A19-A20 TIMETABLE'!CD9</f>
        <v>Uncertainty</v>
      </c>
      <c r="CE6" s="55">
        <f>'A19-A20 TIMETABLE'!CE9</f>
        <v>0</v>
      </c>
      <c r="CF6" s="55" t="str">
        <f>'A19-A20 TIMETABLE'!CF9</f>
        <v>Professionalism</v>
      </c>
      <c r="CG6" s="55">
        <f>'A19-A20 TIMETABLE'!CG9</f>
        <v>0</v>
      </c>
      <c r="CH6" s="55" t="str">
        <f>'A19-A20 TIMETABLE'!CH9</f>
        <v>Consultation models</v>
      </c>
      <c r="CI6" s="55">
        <f>'A19-A20 TIMETABLE'!CI9</f>
        <v>0</v>
      </c>
      <c r="CJ6" s="55">
        <f>'A19-A20 TIMETABLE'!CJ9</f>
        <v>0</v>
      </c>
      <c r="CK6" s="55">
        <f>'A19-A20 TIMETABLE'!CK9</f>
        <v>0</v>
      </c>
      <c r="CL6" s="55" t="str">
        <f>'A19-A20 TIMETABLE'!CL9</f>
        <v>Communication skills/ Respiratory preparation</v>
      </c>
      <c r="CM6" s="55">
        <f>'A19-A20 TIMETABLE'!CM9</f>
        <v>0</v>
      </c>
      <c r="CN6" s="55" t="str">
        <f>'A19-A20 TIMETABLE'!CN9</f>
        <v>Respiratory PBL</v>
      </c>
      <c r="CO6" s="55">
        <f>'A19-A20 TIMETABLE'!CO9</f>
        <v>0</v>
      </c>
      <c r="CP6" s="55" t="str">
        <f>'A19-A20 TIMETABLE'!CP9</f>
        <v>ENT</v>
      </c>
      <c r="CQ6" s="55">
        <f>'A19-A20 TIMETABLE'!CQ9</f>
        <v>0</v>
      </c>
      <c r="CR6" s="55" t="str">
        <f>'A19-A20 TIMETABLE'!CR9</f>
        <v xml:space="preserve">Prize Giving </v>
      </c>
    </row>
    <row r="7" spans="1:96" s="47" customFormat="1" ht="60" customHeight="1">
      <c r="A7" s="11"/>
      <c r="B7" s="46" t="s">
        <v>59</v>
      </c>
      <c r="C7" s="56" t="s">
        <v>60</v>
      </c>
      <c r="D7" s="57">
        <f>'A19-A20 TIMETABLE'!D11</f>
        <v>0</v>
      </c>
      <c r="E7" s="57">
        <f>'A19-A20 TIMETABLE'!E11</f>
        <v>0</v>
      </c>
      <c r="F7" s="57">
        <f>'A19-A20 TIMETABLE'!F11</f>
        <v>0</v>
      </c>
      <c r="G7" s="57">
        <f>'A19-A20 TIMETABLE'!G11</f>
        <v>0</v>
      </c>
      <c r="H7" s="57">
        <f>'A19-A20 TIMETABLE'!H11</f>
        <v>0</v>
      </c>
      <c r="I7" s="57">
        <f>'A19-A20 TIMETABLE'!I11</f>
        <v>0</v>
      </c>
      <c r="J7" s="57">
        <f>'A19-A20 TIMETABLE'!J11</f>
        <v>0</v>
      </c>
      <c r="K7" s="57">
        <f>'A19-A20 TIMETABLE'!K11</f>
        <v>0</v>
      </c>
      <c r="L7" s="57">
        <f>'A19-A20 TIMETABLE'!L11</f>
        <v>0</v>
      </c>
      <c r="M7" s="57" t="str">
        <f>'A19-A20 TIMETABLE'!M11</f>
        <v xml:space="preserve">Mental Health 1: Depression &amp; Anxiety </v>
      </c>
      <c r="N7" s="57">
        <f>'A19-A20 TIMETABLE'!N11</f>
        <v>0</v>
      </c>
      <c r="O7" s="57" t="str">
        <f>'A19-A20 TIMETABLE'!O11</f>
        <v xml:space="preserve">Mental Health 2: Psychosis, &amp; The Mental Health Act </v>
      </c>
      <c r="P7" s="57">
        <f>'A19-A20 TIMETABLE'!P11</f>
        <v>0</v>
      </c>
      <c r="Q7" s="57" t="str">
        <f>'A19-A20 TIMETABLE'!Q11</f>
        <v>Mental Health 3: Bipolar Disorder, &amp; Perinatal Mental Illness</v>
      </c>
      <c r="R7" s="57">
        <f>'A19-A20 TIMETABLE'!R11</f>
        <v>0</v>
      </c>
      <c r="S7" s="57" t="str">
        <f>'A19-A20 TIMETABLE'!S11</f>
        <v xml:space="preserve">Contraception &amp; Reproductive Health 1: Contraceptive Methods </v>
      </c>
      <c r="T7" s="57">
        <f>'A19-A20 TIMETABLE'!T11</f>
        <v>0</v>
      </c>
      <c r="U7" s="57" t="str">
        <f>'A19-A20 TIMETABLE'!U11</f>
        <v xml:space="preserve">Contraception &amp; Reproductive Health 2: Emergency Contraception &amp; Termination of Pregnancy </v>
      </c>
      <c r="V7" s="57">
        <f>'A19-A20 TIMETABLE'!V11</f>
        <v>0</v>
      </c>
      <c r="W7" s="57" t="str">
        <f>'A19-A20 TIMETABLE'!W11</f>
        <v>Pregnancy Care 1: Antenatal &amp; Postnatal Care</v>
      </c>
      <c r="X7" s="57">
        <f>'A19-A20 TIMETABLE'!X11</f>
        <v>0</v>
      </c>
      <c r="Y7" s="57" t="str">
        <f>'A19-A20 TIMETABLE'!Y11</f>
        <v>Pregnancy Care 2: Infertility, Preconception, &amp; Higher Risk Pregnancy Care</v>
      </c>
      <c r="Z7" s="57">
        <f>'A19-A20 TIMETABLE'!Z11</f>
        <v>0</v>
      </c>
      <c r="AA7" s="57">
        <f>'A19-A20 TIMETABLE'!AA11</f>
        <v>0</v>
      </c>
      <c r="AB7" s="57">
        <f>'A19-A20 TIMETABLE'!AB11</f>
        <v>0</v>
      </c>
      <c r="AC7" s="57">
        <f>'A19-A20 TIMETABLE'!AC11</f>
        <v>0</v>
      </c>
      <c r="AD7" s="57">
        <f>'A19-A20 TIMETABLE'!AD11</f>
        <v>0</v>
      </c>
      <c r="AE7" s="57" t="str">
        <f>'A19-A20 TIMETABLE'!AE11</f>
        <v xml:space="preserve">Sexual Health - Taking a sexual history &amp; STI </v>
      </c>
      <c r="AF7" s="57">
        <f>'A19-A20 TIMETABLE'!AF11</f>
        <v>0</v>
      </c>
      <c r="AG7" s="57">
        <f>'A19-A20 TIMETABLE'!AG11</f>
        <v>0</v>
      </c>
      <c r="AH7" s="57">
        <f>'A19-A20 TIMETABLE'!AH11</f>
        <v>0</v>
      </c>
      <c r="AI7" s="58" t="str">
        <f>'A19-A20 TIMETABLE'!AI11</f>
        <v>Women Health 1: Menstrual Problems</v>
      </c>
      <c r="AJ7" s="57">
        <f>'A19-A20 TIMETABLE'!AJ11</f>
        <v>0</v>
      </c>
      <c r="AK7" s="57" t="str">
        <f>'A19-A20 TIMETABLE'!AK11</f>
        <v xml:space="preserve">Womens Health 2: Incontinence </v>
      </c>
      <c r="AL7" s="57">
        <f>'A19-A20 TIMETABLE'!AL11</f>
        <v>0</v>
      </c>
      <c r="AM7" s="57" t="str">
        <f>'A19-A20 TIMETABLE'!AM11</f>
        <v xml:space="preserve">Womens Health 3: Menopause &amp; Vulval Conditions </v>
      </c>
      <c r="AN7" s="57">
        <f>'A19-A20 TIMETABLE'!AN11</f>
        <v>0</v>
      </c>
      <c r="AO7" s="57" t="str">
        <f>'A19-A20 TIMETABLE'!AO11</f>
        <v xml:space="preserve">Mens Health </v>
      </c>
      <c r="AP7" s="57">
        <f>'A19-A20 TIMETABLE'!AP11</f>
        <v>0</v>
      </c>
      <c r="AQ7" s="57">
        <f>'A19-A20 TIMETABLE'!AQ11</f>
        <v>0</v>
      </c>
      <c r="AR7" s="57">
        <f>'A19-A20 TIMETABLE'!AR11</f>
        <v>0</v>
      </c>
      <c r="AS7" s="57">
        <f>'A19-A20 TIMETABLE'!AS11</f>
        <v>0</v>
      </c>
      <c r="AT7" s="57">
        <f>'A19-A20 TIMETABLE'!AT11</f>
        <v>0</v>
      </c>
      <c r="AU7" s="57" t="str">
        <f>'A19-A20 TIMETABLE'!AU11</f>
        <v xml:space="preserve">Older Adults 1: Dementia, Delerium, &amp; The Mental Capacity Act </v>
      </c>
      <c r="AV7" s="57">
        <f>'A19-A20 TIMETABLE'!AV11</f>
        <v>0</v>
      </c>
      <c r="AW7" s="57" t="str">
        <f>'A19-A20 TIMETABLE'!AW11</f>
        <v xml:space="preserve">Older Adults 2: Falls, Stroke and TIA </v>
      </c>
      <c r="AX7" s="57">
        <f>'A19-A20 TIMETABLE'!AX11</f>
        <v>0</v>
      </c>
      <c r="AY7" s="57" t="str">
        <f>'A19-A20 TIMETABLE'!AY11</f>
        <v xml:space="preserve">Older Adults 3: Managing Multiple Conditions, &amp; Adult Safeguarding </v>
      </c>
      <c r="AZ7" s="57">
        <f>'A19-A20 TIMETABLE'!AZ11</f>
        <v>0</v>
      </c>
      <c r="BA7" s="57">
        <f>'A19-A20 TIMETABLE'!BA11</f>
        <v>0</v>
      </c>
      <c r="BB7" s="57">
        <f>'A19-A20 TIMETABLE'!BB11</f>
        <v>0</v>
      </c>
      <c r="BC7" s="57">
        <f>'A19-A20 TIMETABLE'!BC11</f>
        <v>0</v>
      </c>
      <c r="BD7" s="57">
        <f>'A19-A20 TIMETABLE'!BD11</f>
        <v>0</v>
      </c>
      <c r="BE7" s="57" t="str">
        <f>'A19-A20 TIMETABLE'!BE11</f>
        <v xml:space="preserve">Spiritual Health </v>
      </c>
      <c r="BF7" s="57">
        <f>'A19-A20 TIMETABLE'!BF11</f>
        <v>0</v>
      </c>
      <c r="BG7" s="57">
        <f>'A19-A20 TIMETABLE'!BG11</f>
        <v>0</v>
      </c>
      <c r="BH7" s="57">
        <f>'A19-A20 TIMETABLE'!BH11</f>
        <v>0</v>
      </c>
      <c r="BI7" s="57" t="str">
        <f>'A19-A20 TIMETABLE'!BI11</f>
        <v>Genetics 1: Modes of inheritance family history, &amp; risk assessment</v>
      </c>
      <c r="BJ7" s="57">
        <f>'A19-A20 TIMETABLE'!BJ11</f>
        <v>0</v>
      </c>
      <c r="BK7" s="57" t="str">
        <f>'A19-A20 TIMETABLE'!BK11</f>
        <v xml:space="preserve">Genetics 2: The Genetics Clinic Team </v>
      </c>
      <c r="BL7" s="57">
        <f>'A19-A20 TIMETABLE'!BL11</f>
        <v>0</v>
      </c>
      <c r="BM7" s="57" t="str">
        <f>'A19-A20 TIMETABLE'!BM11</f>
        <v xml:space="preserve">Cancer 1: Early Diagnosis </v>
      </c>
      <c r="BN7" s="57">
        <f>'A19-A20 TIMETABLE'!BN11</f>
        <v>0</v>
      </c>
      <c r="BO7" s="57" t="str">
        <f>'A19-A20 TIMETABLE'!BO11</f>
        <v xml:space="preserve">Cancer 2: Palliative Care </v>
      </c>
      <c r="BP7" s="57">
        <f>'A19-A20 TIMETABLE'!BP11</f>
        <v>0</v>
      </c>
      <c r="BQ7" s="57">
        <f>'A19-A20 TIMETABLE'!BQ11</f>
        <v>0</v>
      </c>
      <c r="BR7" s="57">
        <f>'A19-A20 TIMETABLE'!BR11</f>
        <v>0</v>
      </c>
      <c r="BS7" s="57">
        <f>'A19-A20 TIMETABLE'!BS11</f>
        <v>0</v>
      </c>
      <c r="BT7" s="57" t="str">
        <f>'A19-A20 TIMETABLE'!BT11</f>
        <v xml:space="preserve">Fostering and Adoption, Child Safeguarding </v>
      </c>
      <c r="BU7" s="57">
        <f>'A19-A20 TIMETABLE'!BU11</f>
        <v>0</v>
      </c>
      <c r="BV7" s="57">
        <f>'A19-A20 TIMETABLE'!BV11</f>
        <v>0</v>
      </c>
      <c r="BW7" s="57">
        <f>'A19-A20 TIMETABLE'!BW11</f>
        <v>0</v>
      </c>
      <c r="BX7" s="57">
        <f>'A19-A20 TIMETABLE'!BX11</f>
        <v>0</v>
      </c>
      <c r="BY7" s="57" t="str">
        <f>'A19-A20 TIMETABLE'!BY11</f>
        <v xml:space="preserve">Paediatrics 1: Immunisations, Child Development &amp; Parental Support </v>
      </c>
      <c r="BZ7" s="57">
        <f>'A19-A20 TIMETABLE'!BZ11</f>
        <v>0</v>
      </c>
      <c r="CA7" s="57" t="str">
        <f>'A19-A20 TIMETABLE'!CA11</f>
        <v xml:space="preserve">Occupational Health </v>
      </c>
      <c r="CB7" s="57">
        <f>'A19-A20 TIMETABLE'!CB11</f>
        <v>0</v>
      </c>
      <c r="CC7" s="57" t="str">
        <f>'A19-A20 TIMETABLE'!CC11</f>
        <v xml:space="preserve">Paediatrics 3: Childhood Behavioural Problems inc ADHD &amp; ASD </v>
      </c>
      <c r="CD7" s="57">
        <f>'A19-A20 TIMETABLE'!CD11</f>
        <v>0</v>
      </c>
      <c r="CE7" s="57" t="str">
        <f>'A19-A20 TIMETABLE'!CE11</f>
        <v xml:space="preserve">Paediatrics 4: Adolescent Health, &amp; Childhood Obesity </v>
      </c>
      <c r="CF7" s="57">
        <f>'A19-A20 TIMETABLE'!CF11</f>
        <v>0</v>
      </c>
      <c r="CG7" s="57" t="str">
        <f>'A19-A20 TIMETABLE'!CG11</f>
        <v xml:space="preserve">Paediatrics 2: Paediatric Emergency &amp; SID's </v>
      </c>
      <c r="CH7" s="57">
        <f>'A19-A20 TIMETABLE'!CH11</f>
        <v>0</v>
      </c>
      <c r="CI7" s="57">
        <f>'A19-A20 TIMETABLE'!CI11</f>
        <v>0</v>
      </c>
      <c r="CJ7" s="57">
        <f>'A19-A20 TIMETABLE'!CJ11</f>
        <v>0</v>
      </c>
      <c r="CK7" s="57" t="str">
        <f>'A19-A20 TIMETABLE'!CK11</f>
        <v>Medicine and the Arts 1</v>
      </c>
      <c r="CL7" s="57">
        <f>'A19-A20 TIMETABLE'!CL11</f>
        <v>0</v>
      </c>
      <c r="CM7" s="57" t="str">
        <f>'A19-A20 TIMETABLE'!CM11</f>
        <v>Medicine and the Arts 2</v>
      </c>
      <c r="CN7" s="57">
        <f>'A19-A20 TIMETABLE'!CN11</f>
        <v>0</v>
      </c>
      <c r="CO7" s="57" t="str">
        <f>'A19-A20 TIMETABLE'!CO11</f>
        <v xml:space="preserve">Feedback and Introduction to CSA </v>
      </c>
      <c r="CP7" s="57">
        <f>'A19-A20 TIMETABLE'!CP11</f>
        <v>0</v>
      </c>
      <c r="CQ7" s="57">
        <f>'A19-A20 TIMETABLE'!CQ11</f>
        <v>0</v>
      </c>
      <c r="CR7" s="57" t="str">
        <f>'A19-A20 TIMETABLE'!CR11</f>
        <v xml:space="preserve">Prize Giving </v>
      </c>
    </row>
    <row r="8" spans="1:96" ht="60" customHeight="1">
      <c r="B8" s="139" t="s">
        <v>59</v>
      </c>
      <c r="C8" s="59" t="s">
        <v>118</v>
      </c>
      <c r="D8" s="51">
        <f>'A19-A20 TIMETABLE'!D13</f>
        <v>0</v>
      </c>
      <c r="E8" s="51">
        <f>'A19-A20 TIMETABLE'!E13</f>
        <v>0</v>
      </c>
      <c r="F8" s="51">
        <f>'A19-A20 TIMETABLE'!F13</f>
        <v>0</v>
      </c>
      <c r="G8" s="51">
        <f>'A19-A20 TIMETABLE'!G13</f>
        <v>0</v>
      </c>
      <c r="H8" s="51">
        <f>'A19-A20 TIMETABLE'!H13</f>
        <v>0</v>
      </c>
      <c r="I8" s="51">
        <f>'A19-A20 TIMETABLE'!I13</f>
        <v>0</v>
      </c>
      <c r="J8" s="51">
        <f>'A19-A20 TIMETABLE'!J13</f>
        <v>0</v>
      </c>
      <c r="K8" s="51">
        <f>'A19-A20 TIMETABLE'!K13</f>
        <v>0</v>
      </c>
      <c r="L8" s="51">
        <f>'A19-A20 TIMETABLE'!L13</f>
        <v>0</v>
      </c>
      <c r="M8" s="51">
        <f>'A19-A20 TIMETABLE'!M13</f>
        <v>0</v>
      </c>
      <c r="N8" s="51" t="str">
        <f>'A19-A20 TIMETABLE'!N13</f>
        <v xml:space="preserve">Mental Health 1: Depression &amp; Anxiety </v>
      </c>
      <c r="O8" s="51">
        <f>'A19-A20 TIMETABLE'!O13</f>
        <v>0</v>
      </c>
      <c r="P8" s="51" t="str">
        <f>'A19-A20 TIMETABLE'!P13</f>
        <v xml:space="preserve">Mental Health 2: Psychosis, &amp; The Mental Health Act </v>
      </c>
      <c r="Q8" s="51">
        <f>'A19-A20 TIMETABLE'!Q13</f>
        <v>0</v>
      </c>
      <c r="R8" s="51" t="str">
        <f>'A19-A20 TIMETABLE'!R13</f>
        <v xml:space="preserve">Mental Health 3: Bipolar Disorder, &amp; Perinatal Mental Illness </v>
      </c>
      <c r="S8" s="51">
        <f>'A19-A20 TIMETABLE'!S13</f>
        <v>0</v>
      </c>
      <c r="T8" s="51" t="str">
        <f>'A19-A20 TIMETABLE'!T13</f>
        <v xml:space="preserve">Contraception &amp; Reproductive Health 1: Contraceptive Methods </v>
      </c>
      <c r="U8" s="51">
        <f>'A19-A20 TIMETABLE'!U13</f>
        <v>0</v>
      </c>
      <c r="V8" s="51" t="str">
        <f>'A19-A20 TIMETABLE'!V13</f>
        <v xml:space="preserve">Contraception &amp; Reproductive Health 2: Emergency Contraception &amp; Termination of Pregnancy </v>
      </c>
      <c r="W8" s="51">
        <f>'A19-A20 TIMETABLE'!W13</f>
        <v>0</v>
      </c>
      <c r="X8" s="51" t="str">
        <f>'A19-A20 TIMETABLE'!X13</f>
        <v>Pregnancy Care 1: Antenatal &amp; Postnatal Care</v>
      </c>
      <c r="Y8" s="51">
        <f>'A19-A20 TIMETABLE'!Y13</f>
        <v>0</v>
      </c>
      <c r="Z8" s="51" t="str">
        <f>'A19-A20 TIMETABLE'!Z13</f>
        <v>Pregnancy Care 2: Infertility, Preconception, &amp; Higher Risk Preganancy Care</v>
      </c>
      <c r="AA8" s="51">
        <f>'A19-A20 TIMETABLE'!AA13</f>
        <v>0</v>
      </c>
      <c r="AB8" s="51">
        <f>'A19-A20 TIMETABLE'!AB13</f>
        <v>0</v>
      </c>
      <c r="AC8" s="51">
        <f>'A19-A20 TIMETABLE'!AC13</f>
        <v>0</v>
      </c>
      <c r="AD8" s="51">
        <f>'A19-A20 TIMETABLE'!AD13</f>
        <v>0</v>
      </c>
      <c r="AE8" s="51">
        <f>'A19-A20 TIMETABLE'!AE13</f>
        <v>0</v>
      </c>
      <c r="AF8" s="51" t="str">
        <f>'A19-A20 TIMETABLE'!AF13</f>
        <v xml:space="preserve">Sexual Health - Taking a sexual history &amp; STI </v>
      </c>
      <c r="AG8" s="51">
        <f>'A19-A20 TIMETABLE'!AG13</f>
        <v>0</v>
      </c>
      <c r="AH8" s="51">
        <f>'A19-A20 TIMETABLE'!AH13</f>
        <v>0</v>
      </c>
      <c r="AI8" s="51">
        <f>'A19-A20 TIMETABLE'!AI13</f>
        <v>0</v>
      </c>
      <c r="AJ8" s="51" t="str">
        <f>'A19-A20 TIMETABLE'!AJ13</f>
        <v>Women Health 1: Menstrual Problems</v>
      </c>
      <c r="AK8" s="51">
        <f>'A19-A20 TIMETABLE'!AK13</f>
        <v>0</v>
      </c>
      <c r="AL8" s="51" t="str">
        <f>'A19-A20 TIMETABLE'!AL13</f>
        <v xml:space="preserve">Womens Health 2: Incontinence </v>
      </c>
      <c r="AM8" s="51">
        <f>'A19-A20 TIMETABLE'!AM13</f>
        <v>0</v>
      </c>
      <c r="AN8" s="51" t="str">
        <f>'A19-A20 TIMETABLE'!AN13</f>
        <v xml:space="preserve">Womens Health 3: Menopause &amp; Vulval Conditions </v>
      </c>
      <c r="AO8" s="51">
        <f>'A19-A20 TIMETABLE'!AO13</f>
        <v>0</v>
      </c>
      <c r="AP8" s="51" t="str">
        <f>'A19-A20 TIMETABLE'!AP13</f>
        <v xml:space="preserve">Mens Health </v>
      </c>
      <c r="AQ8" s="51">
        <f>'A19-A20 TIMETABLE'!AQ13</f>
        <v>0</v>
      </c>
      <c r="AR8" s="51">
        <f>'A19-A20 TIMETABLE'!AR13</f>
        <v>0</v>
      </c>
      <c r="AS8" s="51">
        <f>'A19-A20 TIMETABLE'!AS13</f>
        <v>0</v>
      </c>
      <c r="AT8" s="51">
        <f>'A19-A20 TIMETABLE'!AT13</f>
        <v>0</v>
      </c>
      <c r="AU8" s="51">
        <f>'A19-A20 TIMETABLE'!AU13</f>
        <v>0</v>
      </c>
      <c r="AV8" s="51" t="str">
        <f>'A19-A20 TIMETABLE'!AV13</f>
        <v xml:space="preserve">Older Adults 1: Dementia, Delerium, &amp; The Mental Capacity Act </v>
      </c>
      <c r="AW8" s="51">
        <f>'A19-A20 TIMETABLE'!AW13</f>
        <v>0</v>
      </c>
      <c r="AX8" s="51" t="str">
        <f>'A19-A20 TIMETABLE'!AX13</f>
        <v xml:space="preserve">Older Adults 2: Falls, Stroke and TIA </v>
      </c>
      <c r="AY8" s="51">
        <f>'A19-A20 TIMETABLE'!AY13</f>
        <v>0</v>
      </c>
      <c r="AZ8" s="51" t="str">
        <f>'A19-A20 TIMETABLE'!AZ13</f>
        <v xml:space="preserve">Older Adults 3: Managing Multiple Conditions, &amp; Adult Safeguarding </v>
      </c>
      <c r="BA8" s="51">
        <f>'A19-A20 TIMETABLE'!BA13</f>
        <v>0</v>
      </c>
      <c r="BB8" s="51">
        <f>'A19-A20 TIMETABLE'!BB13</f>
        <v>0</v>
      </c>
      <c r="BC8" s="51">
        <f>'A19-A20 TIMETABLE'!BC13</f>
        <v>0</v>
      </c>
      <c r="BD8" s="51">
        <f>'A19-A20 TIMETABLE'!BD13</f>
        <v>0</v>
      </c>
      <c r="BE8" s="51">
        <f>'A19-A20 TIMETABLE'!BE13</f>
        <v>0</v>
      </c>
      <c r="BF8" s="51" t="str">
        <f>'A19-A20 TIMETABLE'!BF13</f>
        <v xml:space="preserve">Spiritual Health </v>
      </c>
      <c r="BG8" s="51">
        <f>'A19-A20 TIMETABLE'!BG13</f>
        <v>0</v>
      </c>
      <c r="BH8" s="51">
        <f>'A19-A20 TIMETABLE'!BH13</f>
        <v>0</v>
      </c>
      <c r="BI8" s="51">
        <f>'A19-A20 TIMETABLE'!BI13</f>
        <v>0</v>
      </c>
      <c r="BJ8" s="51" t="str">
        <f>'A19-A20 TIMETABLE'!BJ13</f>
        <v>Genetics 1: Modes of inheritance family history, &amp; risk assessment</v>
      </c>
      <c r="BK8" s="51">
        <f>'A19-A20 TIMETABLE'!BK13</f>
        <v>0</v>
      </c>
      <c r="BL8" s="51" t="str">
        <f>'A19-A20 TIMETABLE'!BL13</f>
        <v xml:space="preserve">Genetics 2: The Genetics Clinic Team </v>
      </c>
      <c r="BM8" s="51">
        <f>'A19-A20 TIMETABLE'!BM13</f>
        <v>0</v>
      </c>
      <c r="BN8" s="51" t="str">
        <f>'A19-A20 TIMETABLE'!BN13</f>
        <v xml:space="preserve">Cancer 1: Early Diagnosis </v>
      </c>
      <c r="BO8" s="51">
        <f>'A19-A20 TIMETABLE'!BO13</f>
        <v>0</v>
      </c>
      <c r="BP8" s="51" t="str">
        <f>'A19-A20 TIMETABLE'!BP13</f>
        <v>Cancer 2: Palliative Care</v>
      </c>
      <c r="BQ8" s="51">
        <f>'A19-A20 TIMETABLE'!BQ13</f>
        <v>0</v>
      </c>
      <c r="BR8" s="51">
        <f>'A19-A20 TIMETABLE'!BR13</f>
        <v>0</v>
      </c>
      <c r="BS8" s="51">
        <f>'A19-A20 TIMETABLE'!BS13</f>
        <v>0</v>
      </c>
      <c r="BT8" s="51" t="str">
        <f>'A19-A20 TIMETABLE'!BT13</f>
        <v xml:space="preserve">Fostering and Adoption, Child Safeguarding </v>
      </c>
      <c r="BU8" s="51">
        <f>'A19-A20 TIMETABLE'!BU13</f>
        <v>0</v>
      </c>
      <c r="BV8" s="51">
        <f>'A19-A20 TIMETABLE'!BV13</f>
        <v>0</v>
      </c>
      <c r="BW8" s="51">
        <f>'A19-A20 TIMETABLE'!BW13</f>
        <v>0</v>
      </c>
      <c r="BX8" s="51">
        <f>'A19-A20 TIMETABLE'!BX13</f>
        <v>0</v>
      </c>
      <c r="BY8" s="51">
        <f>'A19-A20 TIMETABLE'!BY13</f>
        <v>0</v>
      </c>
      <c r="BZ8" s="51" t="str">
        <f>'A19-A20 TIMETABLE'!BZ13</f>
        <v xml:space="preserve">Paediatrics 1: Immunisations, Child Development &amp; Parental Support </v>
      </c>
      <c r="CA8" s="51">
        <f>'A19-A20 TIMETABLE'!CA13</f>
        <v>0</v>
      </c>
      <c r="CB8" s="51" t="str">
        <f>'A19-A20 TIMETABLE'!CB13</f>
        <v>Paediatrics 2: Paediatric Emergency &amp; SIDs</v>
      </c>
      <c r="CC8" s="51">
        <f>'A19-A20 TIMETABLE'!CC13</f>
        <v>0</v>
      </c>
      <c r="CD8" s="51" t="str">
        <f>'A19-A20 TIMETABLE'!CD13</f>
        <v xml:space="preserve">Paediatrics 3: Childhood Behavioural Problems inc ADHD &amp; ASD </v>
      </c>
      <c r="CE8" s="51">
        <f>'A19-A20 TIMETABLE'!CE13</f>
        <v>0</v>
      </c>
      <c r="CF8" s="51" t="str">
        <f>'A19-A20 TIMETABLE'!CF13</f>
        <v xml:space="preserve">Paediatrics 4: Adolescent Health, &amp; Childhood Obesity </v>
      </c>
      <c r="CG8" s="51">
        <f>'A19-A20 TIMETABLE'!CG13</f>
        <v>0</v>
      </c>
      <c r="CH8" s="51" t="str">
        <f>'A19-A20 TIMETABLE'!CH13</f>
        <v>Occupational Health</v>
      </c>
      <c r="CI8" s="51">
        <f>'A19-A20 TIMETABLE'!CI13</f>
        <v>0</v>
      </c>
      <c r="CJ8" s="51">
        <f>'A19-A20 TIMETABLE'!CJ13</f>
        <v>0</v>
      </c>
      <c r="CK8" s="51">
        <f>'A19-A20 TIMETABLE'!CK13</f>
        <v>0</v>
      </c>
      <c r="CL8" s="51" t="str">
        <f>'A19-A20 TIMETABLE'!CL13</f>
        <v>Medicine and the Arts 1</v>
      </c>
      <c r="CM8" s="51">
        <f>'A19-A20 TIMETABLE'!CM13</f>
        <v>0</v>
      </c>
      <c r="CN8" s="51" t="str">
        <f>'A19-A20 TIMETABLE'!CN13</f>
        <v>Medicine and the Arts 2</v>
      </c>
      <c r="CO8" s="51">
        <f>'A19-A20 TIMETABLE'!CO13</f>
        <v>0</v>
      </c>
      <c r="CP8" s="51" t="str">
        <f>'A19-A20 TIMETABLE'!CP13</f>
        <v>Feedback and Introduction to CSA</v>
      </c>
      <c r="CQ8" s="51">
        <f>'A19-A20 TIMETABLE'!CQ13</f>
        <v>0</v>
      </c>
      <c r="CR8" s="51" t="str">
        <f>'A19-A20 TIMETABLE'!CR13</f>
        <v xml:space="preserve">Prize Giving </v>
      </c>
    </row>
    <row r="9" spans="1:96" ht="60" customHeight="1" thickBot="1">
      <c r="B9" s="139" t="s">
        <v>59</v>
      </c>
      <c r="C9" s="60" t="s">
        <v>152</v>
      </c>
      <c r="D9" s="55">
        <f>'A19-A20 TIMETABLE'!D15</f>
        <v>0</v>
      </c>
      <c r="E9" s="55">
        <f>'A19-A20 TIMETABLE'!E15</f>
        <v>0</v>
      </c>
      <c r="F9" s="55">
        <f>'A19-A20 TIMETABLE'!F15</f>
        <v>0</v>
      </c>
      <c r="G9" s="55">
        <f>'A19-A20 TIMETABLE'!G15</f>
        <v>0</v>
      </c>
      <c r="H9" s="55">
        <f>'A19-A20 TIMETABLE'!H15</f>
        <v>0</v>
      </c>
      <c r="I9" s="55">
        <f>'A19-A20 TIMETABLE'!I15</f>
        <v>0</v>
      </c>
      <c r="J9" s="55">
        <f>'A19-A20 TIMETABLE'!J15</f>
        <v>0</v>
      </c>
      <c r="K9" s="55">
        <f>'A19-A20 TIMETABLE'!K15</f>
        <v>0</v>
      </c>
      <c r="L9" s="55">
        <f>'A19-A20 TIMETABLE'!L15</f>
        <v>0</v>
      </c>
      <c r="M9" s="55">
        <f>'A19-A20 TIMETABLE'!M15</f>
        <v>0</v>
      </c>
      <c r="N9" s="55" t="str">
        <f>'A19-A20 TIMETABLE'!N15</f>
        <v xml:space="preserve">Mental Health 1: Depression &amp; Anxiety </v>
      </c>
      <c r="O9" s="55">
        <f>'A19-A20 TIMETABLE'!O15</f>
        <v>0</v>
      </c>
      <c r="P9" s="55" t="str">
        <f>'A19-A20 TIMETABLE'!P15</f>
        <v>Mental Health 2: Psychosis, &amp; The Mental Health Act</v>
      </c>
      <c r="Q9" s="55">
        <f>'A19-A20 TIMETABLE'!Q15</f>
        <v>0</v>
      </c>
      <c r="R9" s="55" t="str">
        <f>'A19-A20 TIMETABLE'!R15</f>
        <v>Mental Health 3: Bipolar Disorder, &amp; Perinatal Mental Illness</v>
      </c>
      <c r="S9" s="55">
        <f>'A19-A20 TIMETABLE'!S15</f>
        <v>0</v>
      </c>
      <c r="T9" s="55" t="str">
        <f>'A19-A20 TIMETABLE'!T15</f>
        <v xml:space="preserve">Contraception &amp; Reproductive Health 1: Contraceptive Methods </v>
      </c>
      <c r="U9" s="55">
        <f>'A19-A20 TIMETABLE'!U15</f>
        <v>0</v>
      </c>
      <c r="V9" s="55" t="str">
        <f>'A19-A20 TIMETABLE'!V15</f>
        <v xml:space="preserve">Contraception &amp; Reproductive Health 2: Emergency Contraception &amp; Termination of Pregnancy </v>
      </c>
      <c r="W9" s="55">
        <f>'A19-A20 TIMETABLE'!W15</f>
        <v>0</v>
      </c>
      <c r="X9" s="55" t="str">
        <f>'A19-A20 TIMETABLE'!X15</f>
        <v>Pregnancy Care 1: Antenatal &amp; Postnatal Care</v>
      </c>
      <c r="Y9" s="55">
        <f>'A19-A20 TIMETABLE'!Y15</f>
        <v>0</v>
      </c>
      <c r="Z9" s="55" t="str">
        <f>'A19-A20 TIMETABLE'!Z15</f>
        <v xml:space="preserve">Pregnancy Care 2: Infertility, Preconception, &amp; Higher Risk Pregnancy Care </v>
      </c>
      <c r="AA9" s="55">
        <f>'A19-A20 TIMETABLE'!AA15</f>
        <v>0</v>
      </c>
      <c r="AB9" s="55">
        <f>'A19-A20 TIMETABLE'!AB15</f>
        <v>0</v>
      </c>
      <c r="AC9" s="55">
        <f>'A19-A20 TIMETABLE'!AC15</f>
        <v>0</v>
      </c>
      <c r="AD9" s="55">
        <f>'A19-A20 TIMETABLE'!AD15</f>
        <v>0</v>
      </c>
      <c r="AE9" s="55">
        <f>'A19-A20 TIMETABLE'!AE15</f>
        <v>0</v>
      </c>
      <c r="AF9" s="55" t="str">
        <f>'A19-A20 TIMETABLE'!AF15</f>
        <v xml:space="preserve">Sexual Health - Taking a sexual history &amp; STI </v>
      </c>
      <c r="AG9" s="55">
        <f>'A19-A20 TIMETABLE'!AG15</f>
        <v>0</v>
      </c>
      <c r="AH9" s="55">
        <f>'A19-A20 TIMETABLE'!AH15</f>
        <v>0</v>
      </c>
      <c r="AI9" s="55">
        <f>'A19-A20 TIMETABLE'!AI15</f>
        <v>0</v>
      </c>
      <c r="AJ9" s="55" t="str">
        <f>'A19-A20 TIMETABLE'!AJ15</f>
        <v>Women Health 1: Menstrual Problems</v>
      </c>
      <c r="AK9" s="55">
        <f>'A19-A20 TIMETABLE'!AK15</f>
        <v>0</v>
      </c>
      <c r="AL9" s="55" t="str">
        <f>'A19-A20 TIMETABLE'!AL15</f>
        <v xml:space="preserve">Womens Health 2: Incontinence </v>
      </c>
      <c r="AM9" s="55">
        <f>'A19-A20 TIMETABLE'!AM15</f>
        <v>0</v>
      </c>
      <c r="AN9" s="55" t="str">
        <f>'A19-A20 TIMETABLE'!AN15</f>
        <v xml:space="preserve">Womens Health 3: Menopause &amp; Vulval Conditions </v>
      </c>
      <c r="AO9" s="55">
        <f>'A19-A20 TIMETABLE'!AO15</f>
        <v>0</v>
      </c>
      <c r="AP9" s="55" t="str">
        <f>'A19-A20 TIMETABLE'!AP15</f>
        <v>Mens Health</v>
      </c>
      <c r="AQ9" s="55">
        <f>'A19-A20 TIMETABLE'!AQ15</f>
        <v>0</v>
      </c>
      <c r="AR9" s="55">
        <f>'A19-A20 TIMETABLE'!AR15</f>
        <v>0</v>
      </c>
      <c r="AS9" s="55">
        <f>'A19-A20 TIMETABLE'!AS15</f>
        <v>0</v>
      </c>
      <c r="AT9" s="55">
        <f>'A19-A20 TIMETABLE'!AT15</f>
        <v>0</v>
      </c>
      <c r="AU9" s="55">
        <f>'A19-A20 TIMETABLE'!AU15</f>
        <v>0</v>
      </c>
      <c r="AV9" s="55" t="str">
        <f>'A19-A20 TIMETABLE'!AV15</f>
        <v xml:space="preserve">Older Adults 1: Dementia, Delerium, &amp; The Mental Capacity Act </v>
      </c>
      <c r="AW9" s="55">
        <f>'A19-A20 TIMETABLE'!AW15</f>
        <v>0</v>
      </c>
      <c r="AX9" s="55" t="str">
        <f>'A19-A20 TIMETABLE'!AX15</f>
        <v xml:space="preserve">Older Adults 2: Falls, Stroke and TIA </v>
      </c>
      <c r="AY9" s="55">
        <f>'A19-A20 TIMETABLE'!AY15</f>
        <v>0</v>
      </c>
      <c r="AZ9" s="55" t="str">
        <f>'A19-A20 TIMETABLE'!AZ15</f>
        <v xml:space="preserve">Older Adults 3: Managing Multiple Conditions, &amp; Adult Safeguarding </v>
      </c>
      <c r="BA9" s="55">
        <f>'A19-A20 TIMETABLE'!BA15</f>
        <v>0</v>
      </c>
      <c r="BB9" s="55">
        <f>'A19-A20 TIMETABLE'!BB15</f>
        <v>0</v>
      </c>
      <c r="BC9" s="55">
        <f>'A19-A20 TIMETABLE'!BC15</f>
        <v>0</v>
      </c>
      <c r="BD9" s="55">
        <f>'A19-A20 TIMETABLE'!BD15</f>
        <v>0</v>
      </c>
      <c r="BE9" s="55">
        <f>'A19-A20 TIMETABLE'!BE15</f>
        <v>0</v>
      </c>
      <c r="BF9" s="55" t="str">
        <f>'A19-A20 TIMETABLE'!BF15</f>
        <v xml:space="preserve">Spiritual Health </v>
      </c>
      <c r="BG9" s="55">
        <f>'A19-A20 TIMETABLE'!BG15</f>
        <v>0</v>
      </c>
      <c r="BH9" s="55">
        <f>'A19-A20 TIMETABLE'!BH15</f>
        <v>0</v>
      </c>
      <c r="BI9" s="55">
        <f>'A19-A20 TIMETABLE'!BI15</f>
        <v>0</v>
      </c>
      <c r="BJ9" s="55" t="str">
        <f>'A19-A20 TIMETABLE'!BJ15</f>
        <v>Genetics 1: Modes of inheritance family history, &amp; risk assessment</v>
      </c>
      <c r="BK9" s="55">
        <f>'A19-A20 TIMETABLE'!BK15</f>
        <v>0</v>
      </c>
      <c r="BL9" s="55" t="str">
        <f>'A19-A20 TIMETABLE'!BL15</f>
        <v xml:space="preserve">Genetics 2: The Genetics Clinic Team </v>
      </c>
      <c r="BM9" s="55">
        <f>'A19-A20 TIMETABLE'!BM15</f>
        <v>0</v>
      </c>
      <c r="BN9" s="55" t="str">
        <f>'A19-A20 TIMETABLE'!BN15</f>
        <v xml:space="preserve">Cancer 1: Early Diagnosis </v>
      </c>
      <c r="BO9" s="55">
        <f>'A19-A20 TIMETABLE'!BO15</f>
        <v>0</v>
      </c>
      <c r="BP9" s="55" t="str">
        <f>'A19-A20 TIMETABLE'!BP15</f>
        <v>Cancer 2: Palliative Care</v>
      </c>
      <c r="BQ9" s="55">
        <f>'A19-A20 TIMETABLE'!BQ15</f>
        <v>0</v>
      </c>
      <c r="BR9" s="55">
        <f>'A19-A20 TIMETABLE'!BR15</f>
        <v>0</v>
      </c>
      <c r="BS9" s="55">
        <f>'A19-A20 TIMETABLE'!BS15</f>
        <v>0</v>
      </c>
      <c r="BT9" s="55" t="str">
        <f>'A19-A20 TIMETABLE'!BT15</f>
        <v xml:space="preserve">Fostering and Adoption, Child Safeguarding </v>
      </c>
      <c r="BU9" s="55">
        <f>'A19-A20 TIMETABLE'!BU15</f>
        <v>0</v>
      </c>
      <c r="BV9" s="55">
        <f>'A19-A20 TIMETABLE'!BV15</f>
        <v>0</v>
      </c>
      <c r="BW9" s="55">
        <f>'A19-A20 TIMETABLE'!BW15</f>
        <v>0</v>
      </c>
      <c r="BX9" s="55">
        <f>'A19-A20 TIMETABLE'!BX15</f>
        <v>0</v>
      </c>
      <c r="BY9" s="55">
        <f>'A19-A20 TIMETABLE'!BY15</f>
        <v>0</v>
      </c>
      <c r="BZ9" s="55" t="str">
        <f>'A19-A20 TIMETABLE'!BZ15</f>
        <v xml:space="preserve">Paediatrics 1: Immunisations, Child Development &amp; Parental Support </v>
      </c>
      <c r="CA9" s="55">
        <f>'A19-A20 TIMETABLE'!CA15</f>
        <v>0</v>
      </c>
      <c r="CB9" s="55" t="str">
        <f>'A19-A20 TIMETABLE'!CB15</f>
        <v>Paediatrics 2: Paediatric Emergency &amp; SIDs</v>
      </c>
      <c r="CC9" s="55">
        <f>'A19-A20 TIMETABLE'!CC15</f>
        <v>0</v>
      </c>
      <c r="CD9" s="55" t="str">
        <f>'A19-A20 TIMETABLE'!CD15</f>
        <v xml:space="preserve">Paediatrics 3: Childhood Behavioural Problems inc ADHD &amp; ASD </v>
      </c>
      <c r="CE9" s="55">
        <f>'A19-A20 TIMETABLE'!CE15</f>
        <v>0</v>
      </c>
      <c r="CF9" s="55" t="str">
        <f>'A19-A20 TIMETABLE'!CF15</f>
        <v xml:space="preserve">Paediatrics 4: Adolescent Health, &amp; Childhood Obesity </v>
      </c>
      <c r="CG9" s="55">
        <f>'A19-A20 TIMETABLE'!CG15</f>
        <v>0</v>
      </c>
      <c r="CH9" s="55" t="str">
        <f>'A19-A20 TIMETABLE'!CH15</f>
        <v xml:space="preserve">Occupational Health </v>
      </c>
      <c r="CI9" s="55">
        <f>'A19-A20 TIMETABLE'!CI15</f>
        <v>0</v>
      </c>
      <c r="CJ9" s="55">
        <f>'A19-A20 TIMETABLE'!CJ15</f>
        <v>0</v>
      </c>
      <c r="CK9" s="55">
        <f>'A19-A20 TIMETABLE'!CK15</f>
        <v>0</v>
      </c>
      <c r="CL9" s="55" t="str">
        <f>'A19-A20 TIMETABLE'!CL15</f>
        <v>Medicine and the Arts 1</v>
      </c>
      <c r="CM9" s="55">
        <f>'A19-A20 TIMETABLE'!CM15</f>
        <v>0</v>
      </c>
      <c r="CN9" s="55" t="str">
        <f>'A19-A20 TIMETABLE'!CN15</f>
        <v>Medicine and the Arts 2</v>
      </c>
      <c r="CO9" s="55">
        <f>'A19-A20 TIMETABLE'!CO15</f>
        <v>0</v>
      </c>
      <c r="CP9" s="55" t="str">
        <f>'A19-A20 TIMETABLE'!CP15</f>
        <v>Feedback and Introduction to CSA</v>
      </c>
      <c r="CQ9" s="55">
        <f>'A19-A20 TIMETABLE'!CQ15</f>
        <v>0</v>
      </c>
      <c r="CR9" s="55" t="str">
        <f>'A19-A20 TIMETABLE'!CR15</f>
        <v xml:space="preserve">Prize Giving </v>
      </c>
    </row>
    <row r="10" spans="1:96" ht="60" customHeight="1">
      <c r="B10" s="61" t="s">
        <v>180</v>
      </c>
      <c r="C10" s="62" t="s">
        <v>181</v>
      </c>
      <c r="D10" s="57">
        <f>'A19-A20 TIMETABLE'!D17</f>
        <v>0</v>
      </c>
      <c r="E10" s="57">
        <f>'A19-A20 TIMETABLE'!E17</f>
        <v>0</v>
      </c>
      <c r="F10" s="57">
        <f>'A19-A20 TIMETABLE'!F17</f>
        <v>0</v>
      </c>
      <c r="G10" s="57">
        <f>'A19-A20 TIMETABLE'!G17</f>
        <v>0</v>
      </c>
      <c r="H10" s="57">
        <f>'A19-A20 TIMETABLE'!H17</f>
        <v>0</v>
      </c>
      <c r="I10" s="57">
        <f>'A19-A20 TIMETABLE'!I17</f>
        <v>0</v>
      </c>
      <c r="J10" s="57">
        <f>'A19-A20 TIMETABLE'!J17</f>
        <v>0</v>
      </c>
      <c r="K10" s="57">
        <f>'A19-A20 TIMETABLE'!K17</f>
        <v>0</v>
      </c>
      <c r="L10" s="57">
        <f>'A19-A20 TIMETABLE'!L17</f>
        <v>0</v>
      </c>
      <c r="M10" s="57">
        <f>'A19-A20 TIMETABLE'!M17</f>
        <v>0</v>
      </c>
      <c r="N10" s="57" t="str">
        <f>'A19-A20 TIMETABLE'!N17</f>
        <v>Group Introduction &amp; Communication Skills 1</v>
      </c>
      <c r="O10" s="57">
        <f>'A19-A20 TIMETABLE'!O17</f>
        <v>0</v>
      </c>
      <c r="P10" s="57" t="str">
        <f>'A19-A20 TIMETABLE'!P17</f>
        <v>Medically Unexplained Symptoms</v>
      </c>
      <c r="Q10" s="57">
        <f>'A19-A20 TIMETABLE'!Q17</f>
        <v>0</v>
      </c>
      <c r="R10" s="57">
        <f>'A19-A20 TIMETABLE'!R17</f>
        <v>0</v>
      </c>
      <c r="S10" s="57">
        <f>'A19-A20 TIMETABLE'!S17</f>
        <v>0</v>
      </c>
      <c r="T10" s="57" t="str">
        <f>'A19-A20 TIMETABLE'!T17</f>
        <v xml:space="preserve">Prescription Medication Addiction </v>
      </c>
      <c r="U10" s="57">
        <f>'A19-A20 TIMETABLE'!U17</f>
        <v>0</v>
      </c>
      <c r="V10" s="57" t="str">
        <f>'A19-A20 TIMETABLE'!V17</f>
        <v xml:space="preserve">Drug Use and Addiction </v>
      </c>
      <c r="W10" s="57">
        <f>'A19-A20 TIMETABLE'!W17</f>
        <v>0</v>
      </c>
      <c r="X10" s="57" t="str">
        <f>'A19-A20 TIMETABLE'!X17</f>
        <v xml:space="preserve">Motivational Interviewing </v>
      </c>
      <c r="Y10" s="57">
        <f>'A19-A20 TIMETABLE'!Y17</f>
        <v>0</v>
      </c>
      <c r="Z10" s="57" t="str">
        <f>'A19-A20 TIMETABLE'!Z17</f>
        <v>Alcohol Dependence/ Short Contact Mental Health Skills</v>
      </c>
      <c r="AA10" s="57">
        <f>'A19-A20 TIMETABLE'!AA17</f>
        <v>0</v>
      </c>
      <c r="AB10" s="57">
        <f>'A19-A20 TIMETABLE'!AB17</f>
        <v>0</v>
      </c>
      <c r="AC10" s="57">
        <f>'A19-A20 TIMETABLE'!AC17</f>
        <v>0</v>
      </c>
      <c r="AD10" s="57">
        <f>'A19-A20 TIMETABLE'!AD17</f>
        <v>0</v>
      </c>
      <c r="AE10" s="57">
        <f>'A19-A20 TIMETABLE'!AE17</f>
        <v>0</v>
      </c>
      <c r="AF10" s="57" t="str">
        <f>'A19-A20 TIMETABLE'!AF17</f>
        <v>Communication Skills 2</v>
      </c>
      <c r="AG10" s="57">
        <f>'A19-A20 TIMETABLE'!AG17</f>
        <v>0</v>
      </c>
      <c r="AH10" s="57">
        <f>'A19-A20 TIMETABLE'!AH17</f>
        <v>0</v>
      </c>
      <c r="AI10" s="57">
        <f>'A19-A20 TIMETABLE'!AI17</f>
        <v>0</v>
      </c>
      <c r="AJ10" s="57" t="str">
        <f>'A19-A20 TIMETABLE'!AJ17</f>
        <v xml:space="preserve">Career Choice including LMC </v>
      </c>
      <c r="AK10" s="57">
        <f>'A19-A20 TIMETABLE'!AK17</f>
        <v>0</v>
      </c>
      <c r="AL10" s="57" t="str">
        <f>'A19-A20 TIMETABLE'!AL17</f>
        <v>Rural Practice
Staithes Surgery</v>
      </c>
      <c r="AM10" s="57">
        <f>'A19-A20 TIMETABLE'!AM17</f>
        <v>0</v>
      </c>
      <c r="AN10" s="57" t="str">
        <f>'A19-A20 TIMETABLE'!AN17</f>
        <v>Rural Practice/ CVs &amp; Interviews/ Salaried Contracts &amp; Partnership Agreements</v>
      </c>
      <c r="AO10" s="57">
        <f>'A19-A20 TIMETABLE'!AO17</f>
        <v>0</v>
      </c>
      <c r="AP10" s="57" t="str">
        <f>'A19-A20 TIMETABLE'!AP17</f>
        <v xml:space="preserve">Rural Practice/ CVs &amp; Interviews/ Salaried Contracts &amp; Partnership Agreements </v>
      </c>
      <c r="AQ10" s="57">
        <f>'A19-A20 TIMETABLE'!AQ17</f>
        <v>0</v>
      </c>
      <c r="AR10" s="57">
        <f>'A19-A20 TIMETABLE'!AR17</f>
        <v>0</v>
      </c>
      <c r="AS10" s="57">
        <f>'A19-A20 TIMETABLE'!AS17</f>
        <v>0</v>
      </c>
      <c r="AT10" s="57">
        <f>'A19-A20 TIMETABLE'!AT17</f>
        <v>0</v>
      </c>
      <c r="AU10" s="57">
        <f>'A19-A20 TIMETABLE'!AU17</f>
        <v>0</v>
      </c>
      <c r="AV10" s="57" t="str">
        <f>'A19-A20 TIMETABLE'!AV17</f>
        <v>Comparing Practices</v>
      </c>
      <c r="AW10" s="57">
        <f>'A19-A20 TIMETABLE'!AW17</f>
        <v>0</v>
      </c>
      <c r="AX10" s="57" t="str">
        <f>'A19-A20 TIMETABLE'!AX17</f>
        <v xml:space="preserve">Practice Management </v>
      </c>
      <c r="AY10" s="57">
        <f>'A19-A20 TIMETABLE'!AY17</f>
        <v>0</v>
      </c>
      <c r="AZ10" s="57" t="str">
        <f>'A19-A20 TIMETABLE'!AZ17</f>
        <v>Communication Skills</v>
      </c>
      <c r="BA10" s="57">
        <f>'A19-A20 TIMETABLE'!BA17</f>
        <v>0</v>
      </c>
      <c r="BB10" s="57">
        <f>'A19-A20 TIMETABLE'!BB17</f>
        <v>0</v>
      </c>
      <c r="BC10" s="57">
        <f>'A19-A20 TIMETABLE'!BC17</f>
        <v>0</v>
      </c>
      <c r="BD10" s="57">
        <f>'A19-A20 TIMETABLE'!BD17</f>
        <v>0</v>
      </c>
      <c r="BE10" s="57">
        <f>'A19-A20 TIMETABLE'!BE17</f>
        <v>0</v>
      </c>
      <c r="BF10" s="57" t="str">
        <f>'A19-A20 TIMETABLE'!BF17</f>
        <v>Dentistry for GPs</v>
      </c>
      <c r="BG10" s="57">
        <f>'A19-A20 TIMETABLE'!BG17</f>
        <v>0</v>
      </c>
      <c r="BH10" s="57">
        <f>'A19-A20 TIMETABLE'!BH17</f>
        <v>0</v>
      </c>
      <c r="BI10" s="57">
        <f>'A19-A20 TIMETABLE'!BI17</f>
        <v>0</v>
      </c>
      <c r="BJ10" s="57" t="str">
        <f>'A19-A20 TIMETABLE'!BJ17</f>
        <v xml:space="preserve">Equality and Diversity </v>
      </c>
      <c r="BK10" s="57">
        <f>'A19-A20 TIMETABLE'!BK17</f>
        <v>0</v>
      </c>
      <c r="BL10" s="57" t="str">
        <f>'A19-A20 TIMETABLE'!BL17</f>
        <v>Learning Disability</v>
      </c>
      <c r="BM10" s="57">
        <f>'A19-A20 TIMETABLE'!BM17</f>
        <v>0</v>
      </c>
      <c r="BN10" s="57" t="str">
        <f>'A19-A20 TIMETABLE'!BN17</f>
        <v>Veterans' Health. FGM. Domestic Violence</v>
      </c>
      <c r="BO10" s="57">
        <f>'A19-A20 TIMETABLE'!BO17</f>
        <v>0</v>
      </c>
      <c r="BP10" s="57" t="str">
        <f>'A19-A20 TIMETABLE'!BP17</f>
        <v>Sleep, Adolsescent Psychiatry
09.30am - 12.00pm</v>
      </c>
      <c r="BQ10" s="57">
        <f>'A19-A20 TIMETABLE'!BQ17</f>
        <v>0</v>
      </c>
      <c r="BR10" s="57">
        <f>'A19-A20 TIMETABLE'!BR17</f>
        <v>0</v>
      </c>
      <c r="BS10" s="57">
        <f>'A19-A20 TIMETABLE'!BS17</f>
        <v>0</v>
      </c>
      <c r="BT10" s="57" t="str">
        <f>'A19-A20 TIMETABLE'!BT17</f>
        <v xml:space="preserve">Safeguarding: including safeguarding adults </v>
      </c>
      <c r="BU10" s="57">
        <f>'A19-A20 TIMETABLE'!BU17</f>
        <v>0</v>
      </c>
      <c r="BV10" s="57">
        <f>'A19-A20 TIMETABLE'!BV17</f>
        <v>0</v>
      </c>
      <c r="BW10" s="57">
        <f>'A19-A20 TIMETABLE'!BW17</f>
        <v>0</v>
      </c>
      <c r="BX10" s="57">
        <f>'A19-A20 TIMETABLE'!BX17</f>
        <v>0</v>
      </c>
      <c r="BY10" s="57">
        <f>'A19-A20 TIMETABLE'!BY17</f>
        <v>0</v>
      </c>
      <c r="BZ10" s="57" t="str">
        <f>'A19-A20 TIMETABLE'!BZ17</f>
        <v xml:space="preserve">Hot Topics Debate/ Dealing with Death </v>
      </c>
      <c r="CA10" s="57">
        <f>'A19-A20 TIMETABLE'!CA17</f>
        <v>0</v>
      </c>
      <c r="CB10" s="57" t="str">
        <f>'A19-A20 TIMETABLE'!CB17</f>
        <v xml:space="preserve">Appraisal &amp; Revalidation </v>
      </c>
      <c r="CC10" s="57">
        <f>'A19-A20 TIMETABLE'!CC17</f>
        <v>0</v>
      </c>
      <c r="CD10" s="57" t="str">
        <f>'A19-A20 TIMETABLE'!CD17</f>
        <v xml:space="preserve">Clinical Governance </v>
      </c>
      <c r="CE10" s="57">
        <f>'A19-A20 TIMETABLE'!CE17</f>
        <v>0</v>
      </c>
      <c r="CF10" s="57" t="str">
        <f>'A19-A20 TIMETABLE'!CF17</f>
        <v>Clinical Commissioning</v>
      </c>
      <c r="CG10" s="57">
        <f>'A19-A20 TIMETABLE'!CG17</f>
        <v>0</v>
      </c>
      <c r="CH10" s="57" t="str">
        <f>'A19-A20 TIMETABLE'!CH17</f>
        <v>Practice Finance &amp; Accounts
9am - 1pm</v>
      </c>
      <c r="CI10" s="57">
        <f>'A19-A20 TIMETABLE'!CI17</f>
        <v>0</v>
      </c>
      <c r="CJ10" s="57">
        <f>'A19-A20 TIMETABLE'!CJ17</f>
        <v>0</v>
      </c>
      <c r="CK10" s="57">
        <f>'A19-A20 TIMETABLE'!CK17</f>
        <v>0</v>
      </c>
      <c r="CL10" s="57" t="str">
        <f>'A19-A20 TIMETABLE'!CL17</f>
        <v>Balint</v>
      </c>
      <c r="CM10" s="57">
        <f>'A19-A20 TIMETABLE'!CM17</f>
        <v>0</v>
      </c>
      <c r="CN10" s="57" t="str">
        <f>'A19-A20 TIMETABLE'!CN17</f>
        <v xml:space="preserve">Mindfulness/ Self care in General Practice </v>
      </c>
      <c r="CO10" s="57">
        <f>'A19-A20 TIMETABLE'!CO17</f>
        <v>0</v>
      </c>
      <c r="CP10" s="57" t="str">
        <f>'A19-A20 TIMETABLE'!CP17</f>
        <v>World Café: Training Programme Feedback</v>
      </c>
      <c r="CQ10" s="57">
        <f>'A19-A20 TIMETABLE'!CQ17</f>
        <v>0</v>
      </c>
      <c r="CR10" s="57" t="str">
        <f>'A19-A20 TIMETABLE'!CR17</f>
        <v xml:space="preserve">Prize Giving </v>
      </c>
    </row>
    <row r="11" spans="1:96" ht="60" customHeight="1">
      <c r="B11" s="140" t="s">
        <v>180</v>
      </c>
      <c r="C11" s="63" t="s">
        <v>222</v>
      </c>
      <c r="D11" s="51">
        <f>'A19-A20 TIMETABLE'!D19</f>
        <v>0</v>
      </c>
      <c r="E11" s="51">
        <f>'A19-A20 TIMETABLE'!E19</f>
        <v>0</v>
      </c>
      <c r="F11" s="51">
        <f>'A19-A20 TIMETABLE'!F19</f>
        <v>0</v>
      </c>
      <c r="G11" s="51">
        <f>'A19-A20 TIMETABLE'!G19</f>
        <v>0</v>
      </c>
      <c r="H11" s="51">
        <f>'A19-A20 TIMETABLE'!H19</f>
        <v>0</v>
      </c>
      <c r="I11" s="51">
        <f>'A19-A20 TIMETABLE'!I19</f>
        <v>0</v>
      </c>
      <c r="J11" s="51">
        <f>'A19-A20 TIMETABLE'!J19</f>
        <v>0</v>
      </c>
      <c r="K11" s="51">
        <f>'A19-A20 TIMETABLE'!K19</f>
        <v>0</v>
      </c>
      <c r="L11" s="51">
        <f>'A19-A20 TIMETABLE'!L19</f>
        <v>0</v>
      </c>
      <c r="M11" s="51">
        <f>'A19-A20 TIMETABLE'!M19</f>
        <v>0</v>
      </c>
      <c r="N11" s="51" t="str">
        <f>'A19-A20 TIMETABLE'!N19</f>
        <v>Group Introduction &amp; Communication Skills 1</v>
      </c>
      <c r="O11" s="51">
        <f>'A19-A20 TIMETABLE'!O19</f>
        <v>0</v>
      </c>
      <c r="P11" s="51" t="str">
        <f>'A19-A20 TIMETABLE'!P19</f>
        <v>Medically Unexplained Symptoms</v>
      </c>
      <c r="Q11" s="51">
        <f>'A19-A20 TIMETABLE'!Q19</f>
        <v>0</v>
      </c>
      <c r="R11" s="51">
        <f>'A19-A20 TIMETABLE'!R19</f>
        <v>0</v>
      </c>
      <c r="S11" s="51">
        <f>'A19-A20 TIMETABLE'!S19</f>
        <v>0</v>
      </c>
      <c r="T11" s="51" t="str">
        <f>'A19-A20 TIMETABLE'!T19</f>
        <v xml:space="preserve">Prescription Medication Addiction </v>
      </c>
      <c r="U11" s="51">
        <f>'A19-A20 TIMETABLE'!U19</f>
        <v>0</v>
      </c>
      <c r="V11" s="51" t="str">
        <f>'A19-A20 TIMETABLE'!V19</f>
        <v xml:space="preserve">Drug Use and Addiction </v>
      </c>
      <c r="W11" s="51">
        <f>'A19-A20 TIMETABLE'!W19</f>
        <v>0</v>
      </c>
      <c r="X11" s="51" t="str">
        <f>'A19-A20 TIMETABLE'!X19</f>
        <v xml:space="preserve">Motivational Interviewing </v>
      </c>
      <c r="Y11" s="51">
        <f>'A19-A20 TIMETABLE'!Y19</f>
        <v>0</v>
      </c>
      <c r="Z11" s="51" t="str">
        <f>'A19-A20 TIMETABLE'!Z19</f>
        <v>Alcohol Dependence/ Short Contact Mental Health Skills</v>
      </c>
      <c r="AA11" s="51">
        <f>'A19-A20 TIMETABLE'!AA19</f>
        <v>0</v>
      </c>
      <c r="AB11" s="51">
        <f>'A19-A20 TIMETABLE'!AB19</f>
        <v>0</v>
      </c>
      <c r="AC11" s="51">
        <f>'A19-A20 TIMETABLE'!AC19</f>
        <v>0</v>
      </c>
      <c r="AD11" s="51">
        <f>'A19-A20 TIMETABLE'!AD19</f>
        <v>0</v>
      </c>
      <c r="AE11" s="51">
        <f>'A19-A20 TIMETABLE'!AE19</f>
        <v>0</v>
      </c>
      <c r="AF11" s="51" t="str">
        <f>'A19-A20 TIMETABLE'!AF19</f>
        <v>Communication Skills 2</v>
      </c>
      <c r="AG11" s="51">
        <f>'A19-A20 TIMETABLE'!AG19</f>
        <v>0</v>
      </c>
      <c r="AH11" s="51">
        <f>'A19-A20 TIMETABLE'!AH19</f>
        <v>0</v>
      </c>
      <c r="AI11" s="51">
        <f>'A19-A20 TIMETABLE'!AI19</f>
        <v>0</v>
      </c>
      <c r="AJ11" s="51" t="str">
        <f>'A19-A20 TIMETABLE'!AJ19</f>
        <v>Career Choice including LMC</v>
      </c>
      <c r="AK11" s="51">
        <f>'A19-A20 TIMETABLE'!AK19</f>
        <v>0</v>
      </c>
      <c r="AL11" s="51" t="str">
        <f>'A19-A20 TIMETABLE'!AL19</f>
        <v xml:space="preserve">Rural Practice/CVs &amp; Interviews/ Salaried Contracts &amp; Partnership Agreements </v>
      </c>
      <c r="AM11" s="51">
        <f>'A19-A20 TIMETABLE'!AM19</f>
        <v>0</v>
      </c>
      <c r="AN11" s="51" t="str">
        <f>'A19-A20 TIMETABLE'!AN19</f>
        <v>Rural Practice 
Old Forge Surgery</v>
      </c>
      <c r="AO11" s="51">
        <f>'A19-A20 TIMETABLE'!AO19</f>
        <v>0</v>
      </c>
      <c r="AP11" s="51" t="str">
        <f>'A19-A20 TIMETABLE'!AP19</f>
        <v xml:space="preserve">Rural Practice/ CVs &amp; Interviews/ Salaried Contracts &amp; Partnership Agreements </v>
      </c>
      <c r="AQ11" s="51">
        <f>'A19-A20 TIMETABLE'!AQ19</f>
        <v>0</v>
      </c>
      <c r="AR11" s="51">
        <f>'A19-A20 TIMETABLE'!AR19</f>
        <v>0</v>
      </c>
      <c r="AS11" s="51">
        <f>'A19-A20 TIMETABLE'!AS19</f>
        <v>0</v>
      </c>
      <c r="AT11" s="51">
        <f>'A19-A20 TIMETABLE'!AT19</f>
        <v>0</v>
      </c>
      <c r="AU11" s="51">
        <f>'A19-A20 TIMETABLE'!AU19</f>
        <v>0</v>
      </c>
      <c r="AV11" s="51" t="str">
        <f>'A19-A20 TIMETABLE'!AV19</f>
        <v>Comparing Practices</v>
      </c>
      <c r="AW11" s="51">
        <f>'A19-A20 TIMETABLE'!AW19</f>
        <v>0</v>
      </c>
      <c r="AX11" s="51" t="str">
        <f>'A19-A20 TIMETABLE'!AX19</f>
        <v xml:space="preserve">Practice Management </v>
      </c>
      <c r="AY11" s="51">
        <f>'A19-A20 TIMETABLE'!AY19</f>
        <v>0</v>
      </c>
      <c r="AZ11" s="51" t="str">
        <f>'A19-A20 TIMETABLE'!AZ19</f>
        <v>Communication Skills</v>
      </c>
      <c r="BA11" s="51">
        <f>'A19-A20 TIMETABLE'!BA19</f>
        <v>0</v>
      </c>
      <c r="BB11" s="51">
        <f>'A19-A20 TIMETABLE'!BB19</f>
        <v>0</v>
      </c>
      <c r="BC11" s="51">
        <f>'A19-A20 TIMETABLE'!BC19</f>
        <v>0</v>
      </c>
      <c r="BD11" s="51">
        <f>'A19-A20 TIMETABLE'!BD19</f>
        <v>0</v>
      </c>
      <c r="BE11" s="51">
        <f>'A19-A20 TIMETABLE'!BE19</f>
        <v>0</v>
      </c>
      <c r="BF11" s="51" t="str">
        <f>'A19-A20 TIMETABLE'!BF19</f>
        <v>Dentistry for GPs</v>
      </c>
      <c r="BG11" s="51">
        <f>'A19-A20 TIMETABLE'!BG19</f>
        <v>0</v>
      </c>
      <c r="BH11" s="51">
        <f>'A19-A20 TIMETABLE'!BH19</f>
        <v>0</v>
      </c>
      <c r="BI11" s="51">
        <f>'A19-A20 TIMETABLE'!BI19</f>
        <v>0</v>
      </c>
      <c r="BJ11" s="51" t="str">
        <f>'A19-A20 TIMETABLE'!BJ19</f>
        <v xml:space="preserve">Equality and Diversity </v>
      </c>
      <c r="BK11" s="51">
        <f>'A19-A20 TIMETABLE'!BK19</f>
        <v>0</v>
      </c>
      <c r="BL11" s="51" t="str">
        <f>'A19-A20 TIMETABLE'!BL19</f>
        <v>Learning Disability</v>
      </c>
      <c r="BM11" s="51">
        <f>'A19-A20 TIMETABLE'!BM19</f>
        <v>0</v>
      </c>
      <c r="BN11" s="51" t="str">
        <f>'A19-A20 TIMETABLE'!BN19</f>
        <v>Veterans' Health. FGM. Domestic Violence</v>
      </c>
      <c r="BO11" s="51">
        <f>'A19-A20 TIMETABLE'!BO19</f>
        <v>0</v>
      </c>
      <c r="BP11" s="51" t="str">
        <f>'A19-A20 TIMETABLE'!BP19</f>
        <v>Sleep, Adolsescent Psychiatry
09.30am - 12.00pm</v>
      </c>
      <c r="BQ11" s="51">
        <f>'A19-A20 TIMETABLE'!BQ19</f>
        <v>0</v>
      </c>
      <c r="BR11" s="51">
        <f>'A19-A20 TIMETABLE'!BR19</f>
        <v>0</v>
      </c>
      <c r="BS11" s="51">
        <f>'A19-A20 TIMETABLE'!BS19</f>
        <v>0</v>
      </c>
      <c r="BT11" s="51" t="str">
        <f>'A19-A20 TIMETABLE'!BT19</f>
        <v xml:space="preserve">Safeguarding: including safeguarding adults </v>
      </c>
      <c r="BU11" s="51">
        <f>'A19-A20 TIMETABLE'!BU19</f>
        <v>0</v>
      </c>
      <c r="BV11" s="51">
        <f>'A19-A20 TIMETABLE'!BV19</f>
        <v>0</v>
      </c>
      <c r="BW11" s="51">
        <f>'A19-A20 TIMETABLE'!BW19</f>
        <v>0</v>
      </c>
      <c r="BX11" s="51">
        <f>'A19-A20 TIMETABLE'!BX19</f>
        <v>0</v>
      </c>
      <c r="BY11" s="51">
        <f>'A19-A20 TIMETABLE'!BY19</f>
        <v>0</v>
      </c>
      <c r="BZ11" s="51" t="str">
        <f>'A19-A20 TIMETABLE'!BZ19</f>
        <v xml:space="preserve">Hot Topics Debate/ Dealing with Death </v>
      </c>
      <c r="CA11" s="51">
        <f>'A19-A20 TIMETABLE'!CA19</f>
        <v>0</v>
      </c>
      <c r="CB11" s="51">
        <f>'A19-A20 TIMETABLE'!CB19</f>
        <v>0</v>
      </c>
      <c r="CC11" s="51">
        <f>'A19-A20 TIMETABLE'!CC19</f>
        <v>0</v>
      </c>
      <c r="CD11" s="51" t="str">
        <f>'A19-A20 TIMETABLE'!CD19</f>
        <v xml:space="preserve">Clinical Governance </v>
      </c>
      <c r="CE11" s="51">
        <f>'A19-A20 TIMETABLE'!CE19</f>
        <v>0</v>
      </c>
      <c r="CF11" s="51" t="str">
        <f>'A19-A20 TIMETABLE'!CF19</f>
        <v>Clinical Commissioning</v>
      </c>
      <c r="CG11" s="51">
        <f>'A19-A20 TIMETABLE'!CG19</f>
        <v>0</v>
      </c>
      <c r="CH11" s="51" t="str">
        <f>'A19-A20 TIMETABLE'!CH19</f>
        <v>Practice Finance &amp; Accounts
9am - 1pm</v>
      </c>
      <c r="CI11" s="51">
        <f>'A19-A20 TIMETABLE'!CI19</f>
        <v>0</v>
      </c>
      <c r="CJ11" s="51">
        <f>'A19-A20 TIMETABLE'!CJ19</f>
        <v>0</v>
      </c>
      <c r="CK11" s="51">
        <f>'A19-A20 TIMETABLE'!CK19</f>
        <v>0</v>
      </c>
      <c r="CL11" s="51" t="str">
        <f>'A19-A20 TIMETABLE'!CL19</f>
        <v>Balint</v>
      </c>
      <c r="CM11" s="51">
        <f>'A19-A20 TIMETABLE'!CM19</f>
        <v>0</v>
      </c>
      <c r="CN11" s="51" t="str">
        <f>'A19-A20 TIMETABLE'!CN19</f>
        <v xml:space="preserve">Mindfulness/ Self care in General Practice </v>
      </c>
      <c r="CO11" s="51">
        <f>'A19-A20 TIMETABLE'!CO19</f>
        <v>0</v>
      </c>
      <c r="CP11" s="51" t="str">
        <f>'A19-A20 TIMETABLE'!CP19</f>
        <v>World Café: Training Programme Feedback</v>
      </c>
      <c r="CQ11" s="51">
        <f>'A19-A20 TIMETABLE'!CQ19</f>
        <v>0</v>
      </c>
      <c r="CR11" s="51" t="str">
        <f>'A19-A20 TIMETABLE'!CR19</f>
        <v xml:space="preserve">Prize Giving </v>
      </c>
    </row>
    <row r="12" spans="1:96" ht="60" customHeight="1" thickBot="1">
      <c r="B12" s="140" t="s">
        <v>180</v>
      </c>
      <c r="C12" s="64" t="s">
        <v>227</v>
      </c>
      <c r="D12" s="55">
        <f>'A19-A20 TIMETABLE'!D21</f>
        <v>0</v>
      </c>
      <c r="E12" s="55">
        <f>'A19-A20 TIMETABLE'!E21</f>
        <v>0</v>
      </c>
      <c r="F12" s="55">
        <f>'A19-A20 TIMETABLE'!F21</f>
        <v>0</v>
      </c>
      <c r="G12" s="55">
        <f>'A19-A20 TIMETABLE'!G21</f>
        <v>0</v>
      </c>
      <c r="H12" s="55">
        <f>'A19-A20 TIMETABLE'!H21</f>
        <v>0</v>
      </c>
      <c r="I12" s="55">
        <f>'A19-A20 TIMETABLE'!I21</f>
        <v>0</v>
      </c>
      <c r="J12" s="55">
        <f>'A19-A20 TIMETABLE'!J21</f>
        <v>0</v>
      </c>
      <c r="K12" s="55">
        <f>'A19-A20 TIMETABLE'!K21</f>
        <v>0</v>
      </c>
      <c r="L12" s="55">
        <f>'A19-A20 TIMETABLE'!L21</f>
        <v>0</v>
      </c>
      <c r="M12" s="55">
        <f>'A19-A20 TIMETABLE'!M21</f>
        <v>0</v>
      </c>
      <c r="N12" s="55" t="str">
        <f>'A19-A20 TIMETABLE'!N21</f>
        <v xml:space="preserve">Group Introduction &amp; Communication Skills 1 </v>
      </c>
      <c r="O12" s="55">
        <f>'A19-A20 TIMETABLE'!O21</f>
        <v>0</v>
      </c>
      <c r="P12" s="55" t="str">
        <f>'A19-A20 TIMETABLE'!P21</f>
        <v>Medically Unexplained Symptoms</v>
      </c>
      <c r="Q12" s="55">
        <f>'A19-A20 TIMETABLE'!Q21</f>
        <v>0</v>
      </c>
      <c r="R12" s="55">
        <f>'A19-A20 TIMETABLE'!R21</f>
        <v>0</v>
      </c>
      <c r="S12" s="55">
        <f>'A19-A20 TIMETABLE'!S21</f>
        <v>0</v>
      </c>
      <c r="T12" s="55" t="str">
        <f>'A19-A20 TIMETABLE'!T21</f>
        <v xml:space="preserve">Prescription Medication Addiction </v>
      </c>
      <c r="U12" s="55">
        <f>'A19-A20 TIMETABLE'!U21</f>
        <v>0</v>
      </c>
      <c r="V12" s="55" t="str">
        <f>'A19-A20 TIMETABLE'!V21</f>
        <v xml:space="preserve">Drug Use and Addiction </v>
      </c>
      <c r="W12" s="55">
        <f>'A19-A20 TIMETABLE'!W21</f>
        <v>0</v>
      </c>
      <c r="X12" s="55" t="str">
        <f>'A19-A20 TIMETABLE'!X21</f>
        <v xml:space="preserve">Motivational Interviewing </v>
      </c>
      <c r="Y12" s="55">
        <f>'A19-A20 TIMETABLE'!Y21</f>
        <v>0</v>
      </c>
      <c r="Z12" s="55" t="str">
        <f>'A19-A20 TIMETABLE'!Z21</f>
        <v>Alcohol Dependence/ Short Contact Mental Health Skills</v>
      </c>
      <c r="AA12" s="55">
        <f>'A19-A20 TIMETABLE'!AA21</f>
        <v>0</v>
      </c>
      <c r="AB12" s="55">
        <f>'A19-A20 TIMETABLE'!AB21</f>
        <v>0</v>
      </c>
      <c r="AC12" s="55">
        <f>'A19-A20 TIMETABLE'!AC21</f>
        <v>0</v>
      </c>
      <c r="AD12" s="55">
        <f>'A19-A20 TIMETABLE'!AD21</f>
        <v>0</v>
      </c>
      <c r="AE12" s="55">
        <f>'A19-A20 TIMETABLE'!AE21</f>
        <v>0</v>
      </c>
      <c r="AF12" s="55" t="str">
        <f>'A19-A20 TIMETABLE'!AF21</f>
        <v>Communication Skills 2</v>
      </c>
      <c r="AG12" s="55">
        <f>'A19-A20 TIMETABLE'!AG21</f>
        <v>0</v>
      </c>
      <c r="AH12" s="55">
        <f>'A19-A20 TIMETABLE'!AH21</f>
        <v>0</v>
      </c>
      <c r="AI12" s="55">
        <f>'A19-A20 TIMETABLE'!AI21</f>
        <v>0</v>
      </c>
      <c r="AJ12" s="55" t="str">
        <f>'A19-A20 TIMETABLE'!AJ21</f>
        <v>Career Choice including LMC</v>
      </c>
      <c r="AK12" s="55">
        <f>'A19-A20 TIMETABLE'!AK21</f>
        <v>0</v>
      </c>
      <c r="AL12" s="65" t="str">
        <f>'A19-A20 TIMETABLE'!AL21</f>
        <v xml:space="preserve">Rural Practice/CVs &amp; Interviews/ Salaried Contracts &amp; Partnership Agreements </v>
      </c>
      <c r="AM12" s="55">
        <f>'A19-A20 TIMETABLE'!AM21</f>
        <v>0</v>
      </c>
      <c r="AN12" s="55" t="str">
        <f>'A19-A20 TIMETABLE'!AN21</f>
        <v xml:space="preserve">Rural Practice/ CVs &amp; Interviews/ Salaried Contracts &amp; Partnership Agreements </v>
      </c>
      <c r="AO12" s="55">
        <f>'A19-A20 TIMETABLE'!AO21</f>
        <v>0</v>
      </c>
      <c r="AP12" s="55" t="str">
        <f>'A19-A20 TIMETABLE'!AP21</f>
        <v>Rural Practice
Egton Surgery</v>
      </c>
      <c r="AQ12" s="55">
        <f>'A19-A20 TIMETABLE'!AQ21</f>
        <v>0</v>
      </c>
      <c r="AR12" s="55">
        <f>'A19-A20 TIMETABLE'!AR21</f>
        <v>0</v>
      </c>
      <c r="AS12" s="55">
        <f>'A19-A20 TIMETABLE'!AS21</f>
        <v>0</v>
      </c>
      <c r="AT12" s="55">
        <f>'A19-A20 TIMETABLE'!AT21</f>
        <v>0</v>
      </c>
      <c r="AU12" s="55">
        <f>'A19-A20 TIMETABLE'!AU21</f>
        <v>0</v>
      </c>
      <c r="AV12" s="55" t="str">
        <f>'A19-A20 TIMETABLE'!AV21</f>
        <v>Comparing Practices</v>
      </c>
      <c r="AW12" s="55">
        <f>'A19-A20 TIMETABLE'!AW21</f>
        <v>0</v>
      </c>
      <c r="AX12" s="55" t="str">
        <f>'A19-A20 TIMETABLE'!AX21</f>
        <v xml:space="preserve">Practice Management </v>
      </c>
      <c r="AY12" s="55">
        <f>'A19-A20 TIMETABLE'!AY21</f>
        <v>0</v>
      </c>
      <c r="AZ12" s="55" t="str">
        <f>'A19-A20 TIMETABLE'!AZ21</f>
        <v xml:space="preserve">Communication Skills </v>
      </c>
      <c r="BA12" s="55">
        <f>'A19-A20 TIMETABLE'!BA21</f>
        <v>0</v>
      </c>
      <c r="BB12" s="55">
        <f>'A19-A20 TIMETABLE'!BB21</f>
        <v>0</v>
      </c>
      <c r="BC12" s="55">
        <f>'A19-A20 TIMETABLE'!BC21</f>
        <v>0</v>
      </c>
      <c r="BD12" s="55">
        <f>'A19-A20 TIMETABLE'!BD21</f>
        <v>0</v>
      </c>
      <c r="BE12" s="55">
        <f>'A19-A20 TIMETABLE'!BE21</f>
        <v>0</v>
      </c>
      <c r="BF12" s="55" t="str">
        <f>'A19-A20 TIMETABLE'!BF21</f>
        <v>Dentistry for GPs</v>
      </c>
      <c r="BG12" s="55">
        <f>'A19-A20 TIMETABLE'!BG21</f>
        <v>0</v>
      </c>
      <c r="BH12" s="55">
        <f>'A19-A20 TIMETABLE'!BH21</f>
        <v>0</v>
      </c>
      <c r="BI12" s="55">
        <f>'A19-A20 TIMETABLE'!BI21</f>
        <v>0</v>
      </c>
      <c r="BJ12" s="55" t="str">
        <f>'A19-A20 TIMETABLE'!BJ21</f>
        <v xml:space="preserve">Equality and Diversity </v>
      </c>
      <c r="BK12" s="55">
        <f>'A19-A20 TIMETABLE'!BK21</f>
        <v>0</v>
      </c>
      <c r="BL12" s="55" t="str">
        <f>'A19-A20 TIMETABLE'!BL21</f>
        <v>Learning Disability</v>
      </c>
      <c r="BM12" s="55">
        <f>'A19-A20 TIMETABLE'!BM21</f>
        <v>0</v>
      </c>
      <c r="BN12" s="55" t="str">
        <f>'A19-A20 TIMETABLE'!BN21</f>
        <v>Veterans' Health. FGM. Domestic Violence</v>
      </c>
      <c r="BO12" s="55">
        <f>'A19-A20 TIMETABLE'!BO21</f>
        <v>0</v>
      </c>
      <c r="BP12" s="55" t="str">
        <f>'A19-A20 TIMETABLE'!BP21</f>
        <v>Sleep, Adolsescent Psychiatry
09.30am - 12.00pm</v>
      </c>
      <c r="BQ12" s="55">
        <f>'A19-A20 TIMETABLE'!BQ21</f>
        <v>0</v>
      </c>
      <c r="BR12" s="55">
        <f>'A19-A20 TIMETABLE'!BR21</f>
        <v>0</v>
      </c>
      <c r="BS12" s="55">
        <f>'A19-A20 TIMETABLE'!BS21</f>
        <v>0</v>
      </c>
      <c r="BT12" s="55" t="str">
        <f>'A19-A20 TIMETABLE'!BT21</f>
        <v xml:space="preserve">Safeguarding: including safeguarding adults </v>
      </c>
      <c r="BU12" s="55">
        <f>'A19-A20 TIMETABLE'!BU21</f>
        <v>0</v>
      </c>
      <c r="BV12" s="55">
        <f>'A19-A20 TIMETABLE'!BV21</f>
        <v>0</v>
      </c>
      <c r="BW12" s="55">
        <f>'A19-A20 TIMETABLE'!BW21</f>
        <v>0</v>
      </c>
      <c r="BX12" s="55">
        <f>'A19-A20 TIMETABLE'!BX21</f>
        <v>0</v>
      </c>
      <c r="BY12" s="55">
        <f>'A19-A20 TIMETABLE'!BY21</f>
        <v>0</v>
      </c>
      <c r="BZ12" s="55" t="str">
        <f>'A19-A20 TIMETABLE'!BZ21</f>
        <v xml:space="preserve">Hot Topics Debate/ Dealing with Death </v>
      </c>
      <c r="CA12" s="55">
        <f>'A19-A20 TIMETABLE'!CA21</f>
        <v>0</v>
      </c>
      <c r="CB12" s="55" t="str">
        <f>'A19-A20 TIMETABLE'!CB21</f>
        <v xml:space="preserve">Appraisal &amp; Revalidation </v>
      </c>
      <c r="CC12" s="55">
        <f>'A19-A20 TIMETABLE'!CC21</f>
        <v>0</v>
      </c>
      <c r="CD12" s="55" t="str">
        <f>'A19-A20 TIMETABLE'!CD21</f>
        <v xml:space="preserve">Clinical Governance </v>
      </c>
      <c r="CE12" s="55">
        <f>'A19-A20 TIMETABLE'!CE21</f>
        <v>0</v>
      </c>
      <c r="CF12" s="55" t="str">
        <f>'A19-A20 TIMETABLE'!CF21</f>
        <v>Clinical Commissioning</v>
      </c>
      <c r="CG12" s="55">
        <f>'A19-A20 TIMETABLE'!CG21</f>
        <v>0</v>
      </c>
      <c r="CH12" s="55" t="str">
        <f>'A19-A20 TIMETABLE'!CH21</f>
        <v>Practice Finance &amp; Accounts
9am - 1pm</v>
      </c>
      <c r="CI12" s="55">
        <f>'A19-A20 TIMETABLE'!CI21</f>
        <v>0</v>
      </c>
      <c r="CJ12" s="55">
        <f>'A19-A20 TIMETABLE'!CJ21</f>
        <v>0</v>
      </c>
      <c r="CK12" s="55">
        <f>'A19-A20 TIMETABLE'!CK21</f>
        <v>0</v>
      </c>
      <c r="CL12" s="55" t="str">
        <f>'A19-A20 TIMETABLE'!CL21</f>
        <v>Balint</v>
      </c>
      <c r="CM12" s="55">
        <f>'A19-A20 TIMETABLE'!CM21</f>
        <v>0</v>
      </c>
      <c r="CN12" s="55" t="str">
        <f>'A19-A20 TIMETABLE'!CN21</f>
        <v xml:space="preserve">Mindfulness/ Self care in General Practice </v>
      </c>
      <c r="CO12" s="55">
        <f>'A19-A20 TIMETABLE'!CO21</f>
        <v>0</v>
      </c>
      <c r="CP12" s="55" t="str">
        <f>'A19-A20 TIMETABLE'!CP21</f>
        <v>World Café: Training Programme Feedback</v>
      </c>
      <c r="CQ12" s="55">
        <f>'A19-A20 TIMETABLE'!CQ21</f>
        <v>0</v>
      </c>
      <c r="CR12" s="55" t="str">
        <f>'A19-A20 TIMETABLE'!CR21</f>
        <v xml:space="preserve">Prize Giving </v>
      </c>
    </row>
    <row r="13" spans="1:96" ht="60" customHeight="1">
      <c r="B13" s="66" t="s">
        <v>232</v>
      </c>
      <c r="C13" s="48" t="s">
        <v>233</v>
      </c>
      <c r="D13" s="57">
        <f>'A19-A20 TIMETABLE'!D23</f>
        <v>0</v>
      </c>
      <c r="E13" s="57">
        <f>'A19-A20 TIMETABLE'!E23</f>
        <v>0</v>
      </c>
      <c r="F13" s="57" t="str">
        <f>'A19-A20 TIMETABLE'!F23</f>
        <v>AKT Support
2pm - 5pm</v>
      </c>
      <c r="G13" s="57">
        <f>'A19-A20 TIMETABLE'!G23</f>
        <v>0</v>
      </c>
      <c r="H13" s="57" t="str">
        <f>'A19-A20 TIMETABLE'!H23</f>
        <v>AKT Support
2pm - 5pm</v>
      </c>
      <c r="I13" s="57">
        <f>'A19-A20 TIMETABLE'!I23</f>
        <v>0</v>
      </c>
      <c r="J13" s="57">
        <f>'A19-A20 TIMETABLE'!J23</f>
        <v>0</v>
      </c>
      <c r="K13" s="57">
        <f>'A19-A20 TIMETABLE'!K23</f>
        <v>0</v>
      </c>
      <c r="L13" s="57" t="str">
        <f>'A19-A20 TIMETABLE'!L23</f>
        <v>ST1-1
Early Identification
9am - 1pm</v>
      </c>
      <c r="M13" s="57">
        <f>'A19-A20 TIMETABLE'!M23</f>
        <v>0</v>
      </c>
      <c r="N13" s="57" t="str">
        <f>'A19-A20 TIMETABLE'!N23</f>
        <v>ST1-1
Early Identification
9am - 1pm</v>
      </c>
      <c r="O13" s="57">
        <f>'A19-A20 TIMETABLE'!O23</f>
        <v>0</v>
      </c>
      <c r="P13" s="57">
        <f>'A19-A20 TIMETABLE'!P23</f>
        <v>0</v>
      </c>
      <c r="Q13" s="57">
        <f>'A19-A20 TIMETABLE'!Q23</f>
        <v>0</v>
      </c>
      <c r="R13" s="57">
        <f>'A19-A20 TIMETABLE'!R23</f>
        <v>0</v>
      </c>
      <c r="S13" s="57" t="str">
        <f>'A19-A20 TIMETABLE'!S23</f>
        <v>Closing the Gap
9am - 12pm</v>
      </c>
      <c r="T13" s="57" t="str">
        <f>'A19-A20 TIMETABLE'!T23</f>
        <v>Closing the Gap
9am - 12pm</v>
      </c>
      <c r="U13" s="57">
        <f>'A19-A20 TIMETABLE'!U23</f>
        <v>0</v>
      </c>
      <c r="V13" s="57">
        <f>'A19-A20 TIMETABLE'!V23</f>
        <v>0</v>
      </c>
      <c r="W13" s="57">
        <f>'A19-A20 TIMETABLE'!W23</f>
        <v>0</v>
      </c>
      <c r="X13" s="57">
        <f>'A19-A20 TIMETABLE'!X23</f>
        <v>0</v>
      </c>
      <c r="Y13" s="57">
        <f>'A19-A20 TIMETABLE'!Y23</f>
        <v>0</v>
      </c>
      <c r="Z13" s="57">
        <f>'A19-A20 TIMETABLE'!Z23</f>
        <v>0</v>
      </c>
      <c r="AA13" s="57" t="str">
        <f>'A19-A20 TIMETABLE'!AA23</f>
        <v>Closing the Gap
9am - 12pm</v>
      </c>
      <c r="AB13" s="57" t="str">
        <f>'A19-A20 TIMETABLE'!AB23</f>
        <v>Closing the Gap
9am - 12pm</v>
      </c>
      <c r="AC13" s="57">
        <f>'A19-A20 TIMETABLE'!AC23</f>
        <v>0</v>
      </c>
      <c r="AD13" s="57">
        <f>'A19-A20 TIMETABLE'!AD23</f>
        <v>0</v>
      </c>
      <c r="AE13" s="57" t="str">
        <f>'A19-A20 TIMETABLE'!AE23</f>
        <v>Closing the Gap
9am - 12pm</v>
      </c>
      <c r="AF13" s="57" t="str">
        <f>'A19-A20 TIMETABLE'!AF23</f>
        <v>Closing the Gap
9am - 12pm</v>
      </c>
      <c r="AG13" s="57">
        <f>'A19-A20 TIMETABLE'!AG23</f>
        <v>0</v>
      </c>
      <c r="AH13" s="57">
        <f>'A19-A20 TIMETABLE'!AH23</f>
        <v>0</v>
      </c>
      <c r="AI13" s="57">
        <f>'A19-A20 TIMETABLE'!AI23</f>
        <v>0</v>
      </c>
      <c r="AJ13" s="57">
        <f>'A19-A20 TIMETABLE'!AJ23</f>
        <v>0</v>
      </c>
      <c r="AK13" s="57">
        <f>'A19-A20 TIMETABLE'!AK23</f>
        <v>0</v>
      </c>
      <c r="AL13" s="57">
        <f>'A19-A20 TIMETABLE'!AL23</f>
        <v>0</v>
      </c>
      <c r="AM13" s="57">
        <f>'A19-A20 TIMETABLE'!AM23</f>
        <v>0</v>
      </c>
      <c r="AN13" s="57">
        <f>'A19-A20 TIMETABLE'!AN23</f>
        <v>0</v>
      </c>
      <c r="AO13" s="57">
        <f>'A19-A20 TIMETABLE'!AO23</f>
        <v>0</v>
      </c>
      <c r="AP13" s="57">
        <f>'A19-A20 TIMETABLE'!AP23</f>
        <v>0</v>
      </c>
      <c r="AQ13" s="57">
        <f>'A19-A20 TIMETABLE'!AQ23</f>
        <v>0</v>
      </c>
      <c r="AR13" s="57">
        <f>'A19-A20 TIMETABLE'!AR23</f>
        <v>0</v>
      </c>
      <c r="AS13" s="57">
        <f>'A19-A20 TIMETABLE'!AS23</f>
        <v>0</v>
      </c>
      <c r="AT13" s="57">
        <f>'A19-A20 TIMETABLE'!AT23</f>
        <v>0</v>
      </c>
      <c r="AU13" s="57">
        <f>'A19-A20 TIMETABLE'!AU23</f>
        <v>0</v>
      </c>
      <c r="AV13" s="57">
        <f>'A19-A20 TIMETABLE'!AV23</f>
        <v>0</v>
      </c>
      <c r="AW13" s="57">
        <f>'A19-A20 TIMETABLE'!AW23</f>
        <v>0</v>
      </c>
      <c r="AX13" s="57" t="str">
        <f>'A19-A20 TIMETABLE'!AX23</f>
        <v>ST2-2
OSCES
9:30am - 12:45pm</v>
      </c>
      <c r="AY13" s="57">
        <f>'A19-A20 TIMETABLE'!AY23</f>
        <v>0</v>
      </c>
      <c r="AZ13" s="57" t="str">
        <f>'A19-A20 TIMETABLE'!AZ23</f>
        <v>ST1-2
Mock AKT
10am - 12pm</v>
      </c>
      <c r="BA13" s="57">
        <f>'A19-A20 TIMETABLE'!BA23</f>
        <v>0</v>
      </c>
      <c r="BB13" s="57">
        <f>'A19-A20 TIMETABLE'!BB23</f>
        <v>0</v>
      </c>
      <c r="BC13" s="57">
        <f>'A19-A20 TIMETABLE'!BC23</f>
        <v>0</v>
      </c>
      <c r="BD13" s="57">
        <f>'A19-A20 TIMETABLE'!BD23</f>
        <v>0</v>
      </c>
      <c r="BE13" s="57">
        <f>'A19-A20 TIMETABLE'!BE23</f>
        <v>0</v>
      </c>
      <c r="BF13" s="57">
        <f>'A19-A20 TIMETABLE'!BF23</f>
        <v>0</v>
      </c>
      <c r="BG13" s="57">
        <f>'A19-A20 TIMETABLE'!BG23</f>
        <v>0</v>
      </c>
      <c r="BH13" s="57">
        <f>'A19-A20 TIMETABLE'!BH23</f>
        <v>0</v>
      </c>
      <c r="BI13" s="57">
        <f>'A19-A20 TIMETABLE'!BI23</f>
        <v>0</v>
      </c>
      <c r="BJ13" s="57">
        <f>'A19-A20 TIMETABLE'!BJ23</f>
        <v>0</v>
      </c>
      <c r="BK13" s="57">
        <f>'A19-A20 TIMETABLE'!BK23</f>
        <v>0</v>
      </c>
      <c r="BL13" s="57" t="str">
        <f>'A19-A20 TIMETABLE'!BL23</f>
        <v>ST1-1
Early Identification
9am - 1pm</v>
      </c>
      <c r="BM13" s="57">
        <f>'A19-A20 TIMETABLE'!BM23</f>
        <v>0</v>
      </c>
      <c r="BN13" s="57">
        <f>'A19-A20 TIMETABLE'!BN23</f>
        <v>0</v>
      </c>
      <c r="BO13" s="57">
        <f>'A19-A20 TIMETABLE'!BO23</f>
        <v>0</v>
      </c>
      <c r="BP13" s="57">
        <f>'A19-A20 TIMETABLE'!BP23</f>
        <v>0</v>
      </c>
      <c r="BQ13" s="57">
        <f>'A19-A20 TIMETABLE'!BQ23</f>
        <v>0</v>
      </c>
      <c r="BR13" s="57">
        <f>'A19-A20 TIMETABLE'!BR23</f>
        <v>0</v>
      </c>
      <c r="BS13" s="57">
        <f>'A19-A20 TIMETABLE'!BS23</f>
        <v>0</v>
      </c>
      <c r="BT13" s="57">
        <f>'A19-A20 TIMETABLE'!BT23</f>
        <v>0</v>
      </c>
      <c r="BU13" s="57">
        <f>'A19-A20 TIMETABLE'!BU23</f>
        <v>0</v>
      </c>
      <c r="BV13" s="57">
        <f>'A19-A20 TIMETABLE'!BV23</f>
        <v>0</v>
      </c>
      <c r="BW13" s="57">
        <f>'A19-A20 TIMETABLE'!BW23</f>
        <v>0</v>
      </c>
      <c r="BX13" s="57">
        <f>'A19-A20 TIMETABLE'!BX23</f>
        <v>0</v>
      </c>
      <c r="BY13" s="57">
        <f>'A19-A20 TIMETABLE'!BY23</f>
        <v>0</v>
      </c>
      <c r="BZ13" s="57">
        <f>'A19-A20 TIMETABLE'!BZ23</f>
        <v>0</v>
      </c>
      <c r="CA13" s="57">
        <f>'A19-A20 TIMETABLE'!CA23</f>
        <v>0</v>
      </c>
      <c r="CB13" s="57">
        <f>'A19-A20 TIMETABLE'!CB23</f>
        <v>0</v>
      </c>
      <c r="CC13" s="57">
        <f>'A19-A20 TIMETABLE'!CC23</f>
        <v>0</v>
      </c>
      <c r="CD13" s="57">
        <f>'A19-A20 TIMETABLE'!CD23</f>
        <v>0</v>
      </c>
      <c r="CE13" s="57">
        <f>'A19-A20 TIMETABLE'!CE23</f>
        <v>0</v>
      </c>
      <c r="CF13" s="57">
        <f>'A19-A20 TIMETABLE'!CF23</f>
        <v>0</v>
      </c>
      <c r="CG13" s="57">
        <f>'A19-A20 TIMETABLE'!CG23</f>
        <v>0</v>
      </c>
      <c r="CH13" s="57">
        <f>'A19-A20 TIMETABLE'!CH23</f>
        <v>0</v>
      </c>
      <c r="CI13" s="57">
        <f>'A19-A20 TIMETABLE'!CI23</f>
        <v>0</v>
      </c>
      <c r="CJ13" s="57">
        <f>'A19-A20 TIMETABLE'!CJ23</f>
        <v>0</v>
      </c>
      <c r="CK13" s="57">
        <f>'A19-A20 TIMETABLE'!CK23</f>
        <v>0</v>
      </c>
      <c r="CL13" s="57">
        <f>'A19-A20 TIMETABLE'!CL23</f>
        <v>0</v>
      </c>
      <c r="CM13" s="57">
        <f>'A19-A20 TIMETABLE'!CM23</f>
        <v>0</v>
      </c>
      <c r="CN13" s="57">
        <f>'A19-A20 TIMETABLE'!CN23</f>
        <v>0</v>
      </c>
      <c r="CO13" s="57">
        <f>'A19-A20 TIMETABLE'!CO23</f>
        <v>0</v>
      </c>
      <c r="CP13" s="57">
        <f>'A19-A20 TIMETABLE'!CP23</f>
        <v>0</v>
      </c>
      <c r="CQ13" s="57">
        <f>'A19-A20 TIMETABLE'!CQ23</f>
        <v>0</v>
      </c>
      <c r="CR13" s="57">
        <f>'A19-A20 TIMETABLE'!CR23</f>
        <v>0</v>
      </c>
    </row>
    <row r="14" spans="1:96" ht="20.100000000000001" customHeight="1">
      <c r="AU14" s="3"/>
    </row>
    <row r="1048565" spans="47:47" ht="20.100000000000001" customHeight="1">
      <c r="AU1048565" s="49"/>
    </row>
  </sheetData>
  <sheetProtection autoFilter="0"/>
  <autoFilter ref="B2:C13" xr:uid="{00000000-0009-0000-0000-000001000000}"/>
  <conditionalFormatting sqref="D3:CR13">
    <cfRule type="cellIs" dxfId="32" priority="1" operator="equal">
      <formula>0</formula>
    </cfRule>
    <cfRule type="containsBlanks" dxfId="31" priority="15">
      <formula>LEN(TRIM(D3))=0</formula>
    </cfRule>
  </conditionalFormatting>
  <conditionalFormatting sqref="D3:CR3">
    <cfRule type="notContainsBlanks" dxfId="30" priority="12">
      <formula>LEN(TRIM(D3))&gt;0</formula>
    </cfRule>
  </conditionalFormatting>
  <conditionalFormatting sqref="D4:CR4">
    <cfRule type="notContainsBlanks" dxfId="29" priority="11">
      <formula>LEN(TRIM(D4))&gt;0</formula>
    </cfRule>
  </conditionalFormatting>
  <conditionalFormatting sqref="D5:CR5">
    <cfRule type="notContainsBlanks" dxfId="28" priority="10">
      <formula>LEN(TRIM(D5))&gt;0</formula>
    </cfRule>
  </conditionalFormatting>
  <conditionalFormatting sqref="D6:CR6">
    <cfRule type="notContainsBlanks" dxfId="27" priority="13">
      <formula>LEN(TRIM(D6))&gt;0</formula>
    </cfRule>
  </conditionalFormatting>
  <conditionalFormatting sqref="D7:CR7">
    <cfRule type="notContainsBlanks" dxfId="26" priority="8">
      <formula>LEN(TRIM(D7))&gt;0</formula>
    </cfRule>
  </conditionalFormatting>
  <conditionalFormatting sqref="D8:CR8">
    <cfRule type="notContainsBlanks" dxfId="25" priority="14">
      <formula>LEN(TRIM(D8))&gt;0</formula>
    </cfRule>
  </conditionalFormatting>
  <conditionalFormatting sqref="D9:CR9">
    <cfRule type="notContainsBlanks" dxfId="24" priority="6">
      <formula>LEN(TRIM(D9))&gt;0</formula>
    </cfRule>
  </conditionalFormatting>
  <conditionalFormatting sqref="D10:CR10">
    <cfRule type="notContainsBlanks" dxfId="23" priority="5">
      <formula>LEN(TRIM(D10))&gt;0</formula>
    </cfRule>
  </conditionalFormatting>
  <conditionalFormatting sqref="D11:CR11">
    <cfRule type="notContainsBlanks" dxfId="22" priority="4">
      <formula>LEN(TRIM(D11))&gt;0</formula>
    </cfRule>
  </conditionalFormatting>
  <conditionalFormatting sqref="D12:CR12">
    <cfRule type="notContainsBlanks" dxfId="21" priority="3">
      <formula>LEN(TRIM(D12))&gt;0</formula>
    </cfRule>
  </conditionalFormatting>
  <conditionalFormatting sqref="D13:CR13">
    <cfRule type="notContainsBlanks" dxfId="20" priority="2">
      <formula>LEN(TRIM(D13))&gt;0</formula>
    </cfRule>
  </conditionalFormatting>
  <printOptions horizontalCentered="1" verticalCentered="1"/>
  <pageMargins left="0.19685039370078741" right="0" top="0.78740157480314965" bottom="0" header="0.39370078740157483" footer="0"/>
  <pageSetup paperSize="9" scale="70" fitToWidth="0" orientation="landscape" r:id="rId1"/>
  <headerFooter>
    <oddHeader>&amp;C&amp;"-,Bold"&amp;18&amp;KA00054DURHAM &amp; TEES VALLEY GP TRAINING PROGRAMME
REGIONAL TEACHING TIMETABLE</oddHeader>
  </headerFooter>
  <colBreaks count="3" manualBreakCount="3">
    <brk id="10" max="12" man="1"/>
    <brk id="16" max="12" man="1"/>
    <brk id="22" max="12" man="1"/>
  </colBreaks>
  <ignoredErrors>
    <ignoredError sqref="D3" unlockedFormula="1"/>
    <ignoredError sqref="F2:AZ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J122"/>
  <sheetViews>
    <sheetView zoomScaleNormal="100" workbookViewId="0">
      <pane xSplit="3" ySplit="3" topLeftCell="D4" activePane="bottomRight" state="frozen"/>
      <selection pane="bottomRight" activeCell="Q9" sqref="Q9"/>
      <selection pane="bottomLeft" activeCell="D3" sqref="D3:E3"/>
      <selection pane="topRight" activeCell="D3" sqref="D3:E3"/>
    </sheetView>
  </sheetViews>
  <sheetFormatPr defaultColWidth="0" defaultRowHeight="15" customHeight="1" zeroHeight="1"/>
  <cols>
    <col min="1" max="1" width="0.42578125" style="13" customWidth="1"/>
    <col min="2" max="2" width="25.85546875" style="12" bestFit="1" customWidth="1"/>
    <col min="3" max="45" width="3.7109375" style="13" customWidth="1"/>
    <col min="46" max="46" width="3.7109375" style="13" bestFit="1" customWidth="1"/>
    <col min="47" max="87" width="3.7109375" style="13" customWidth="1"/>
    <col min="88" max="88" width="0.42578125" style="13" customWidth="1"/>
    <col min="89" max="90" width="9.140625" style="13" customWidth="1"/>
    <col min="91" max="91" width="4.5703125" style="13" customWidth="1"/>
    <col min="92" max="92" width="0.42578125" style="13" customWidth="1"/>
    <col min="93" max="135" width="9.140625" style="13" hidden="1" customWidth="1"/>
    <col min="136" max="140" width="0" style="13" hidden="1" customWidth="1"/>
    <col min="141" max="16384" width="9.140625" style="13" hidden="1"/>
  </cols>
  <sheetData>
    <row r="1" spans="2:91" ht="2.4500000000000002" customHeight="1"/>
    <row r="2" spans="2:91" s="14" customFormat="1" ht="80.099999999999994" customHeight="1">
      <c r="B2" s="114" t="s">
        <v>242</v>
      </c>
      <c r="C2" s="32"/>
      <c r="D2" s="150">
        <f>'A19-A20 TIMETABLE'!M2</f>
        <v>43718</v>
      </c>
      <c r="E2" s="151">
        <f>'A19-A20 TIMETABLE'!N2</f>
        <v>43719</v>
      </c>
      <c r="F2" s="151">
        <f>'A19-A20 TIMETABLE'!O2</f>
        <v>43725</v>
      </c>
      <c r="G2" s="151">
        <f>'A19-A20 TIMETABLE'!P2</f>
        <v>43726</v>
      </c>
      <c r="H2" s="151">
        <f>'A19-A20 TIMETABLE'!Q2</f>
        <v>43732</v>
      </c>
      <c r="I2" s="151">
        <f>'A19-A20 TIMETABLE'!R2</f>
        <v>43733</v>
      </c>
      <c r="J2" s="151">
        <f>'A19-A20 TIMETABLE'!S2</f>
        <v>43739</v>
      </c>
      <c r="K2" s="151">
        <f>'A19-A20 TIMETABLE'!T2</f>
        <v>43740</v>
      </c>
      <c r="L2" s="151">
        <f>'A19-A20 TIMETABLE'!U2</f>
        <v>43746</v>
      </c>
      <c r="M2" s="151">
        <f>'A19-A20 TIMETABLE'!V2</f>
        <v>43747</v>
      </c>
      <c r="N2" s="151">
        <f>'A19-A20 TIMETABLE'!W2</f>
        <v>43753</v>
      </c>
      <c r="O2" s="151">
        <f>'A19-A20 TIMETABLE'!X2</f>
        <v>43754</v>
      </c>
      <c r="P2" s="151">
        <f>'A19-A20 TIMETABLE'!Y2</f>
        <v>43760</v>
      </c>
      <c r="Q2" s="151">
        <f>'A19-A20 TIMETABLE'!Z2</f>
        <v>43761</v>
      </c>
      <c r="R2" s="151">
        <f>'A19-A20 TIMETABLE'!AA2</f>
        <v>43767</v>
      </c>
      <c r="S2" s="151">
        <f>'A19-A20 TIMETABLE'!AB2</f>
        <v>43768</v>
      </c>
      <c r="T2" s="151">
        <f>'A19-A20 TIMETABLE'!AC2</f>
        <v>43774</v>
      </c>
      <c r="U2" s="151">
        <f>'A19-A20 TIMETABLE'!AD2</f>
        <v>43775</v>
      </c>
      <c r="V2" s="151">
        <f>'A19-A20 TIMETABLE'!AE2</f>
        <v>43781</v>
      </c>
      <c r="W2" s="151">
        <f>'A19-A20 TIMETABLE'!AF2</f>
        <v>43782</v>
      </c>
      <c r="X2" s="151">
        <f>'A19-A20 TIMETABLE'!AG2</f>
        <v>43788</v>
      </c>
      <c r="Y2" s="151">
        <f>'A19-A20 TIMETABLE'!AH2</f>
        <v>43789</v>
      </c>
      <c r="Z2" s="151">
        <f>'A19-A20 TIMETABLE'!AI2</f>
        <v>43795</v>
      </c>
      <c r="AA2" s="151">
        <f>'A19-A20 TIMETABLE'!AJ2</f>
        <v>43796</v>
      </c>
      <c r="AB2" s="151">
        <f>'A19-A20 TIMETABLE'!AK2</f>
        <v>43802</v>
      </c>
      <c r="AC2" s="151">
        <f>'A19-A20 TIMETABLE'!AL2</f>
        <v>43803</v>
      </c>
      <c r="AD2" s="151">
        <f>'A19-A20 TIMETABLE'!AM2</f>
        <v>43809</v>
      </c>
      <c r="AE2" s="151">
        <f>'A19-A20 TIMETABLE'!AN2</f>
        <v>43810</v>
      </c>
      <c r="AF2" s="151">
        <f>'A19-A20 TIMETABLE'!AO2</f>
        <v>43816</v>
      </c>
      <c r="AG2" s="151">
        <f>'A19-A20 TIMETABLE'!AP2</f>
        <v>43817</v>
      </c>
      <c r="AH2" s="151">
        <f>'A19-A20 TIMETABLE'!AQ2</f>
        <v>43823</v>
      </c>
      <c r="AI2" s="151">
        <f>'A19-A20 TIMETABLE'!AR2</f>
        <v>43824</v>
      </c>
      <c r="AJ2" s="151">
        <f>'A19-A20 TIMETABLE'!AS2</f>
        <v>43830</v>
      </c>
      <c r="AK2" s="151">
        <f>'A19-A20 TIMETABLE'!AT2</f>
        <v>43831</v>
      </c>
      <c r="AL2" s="151">
        <f>'A19-A20 TIMETABLE'!AU2</f>
        <v>43837</v>
      </c>
      <c r="AM2" s="151">
        <f>'A19-A20 TIMETABLE'!AV2</f>
        <v>43838</v>
      </c>
      <c r="AN2" s="151">
        <f>'A19-A20 TIMETABLE'!AW2</f>
        <v>43844</v>
      </c>
      <c r="AO2" s="151">
        <f>'A19-A20 TIMETABLE'!AX2</f>
        <v>43845</v>
      </c>
      <c r="AP2" s="151">
        <f>'A19-A20 TIMETABLE'!AY2</f>
        <v>43851</v>
      </c>
      <c r="AQ2" s="151">
        <f>'A19-A20 TIMETABLE'!AZ2</f>
        <v>43852</v>
      </c>
      <c r="AR2" s="151">
        <f>'A19-A20 TIMETABLE'!BA2</f>
        <v>43858</v>
      </c>
      <c r="AS2" s="151">
        <f>'A19-A20 TIMETABLE'!BB2</f>
        <v>43859</v>
      </c>
      <c r="AT2" s="151">
        <f>'A19-A20 TIMETABLE'!BC2</f>
        <v>43865</v>
      </c>
      <c r="AU2" s="22">
        <f>'A19-A20 TIMETABLE'!BD2</f>
        <v>43866</v>
      </c>
      <c r="AV2" s="22">
        <f>'A19-A20 TIMETABLE'!BE2</f>
        <v>43872</v>
      </c>
      <c r="AW2" s="22">
        <f>'A19-A20 TIMETABLE'!BF2</f>
        <v>43873</v>
      </c>
      <c r="AX2" s="22">
        <f>'A19-A20 TIMETABLE'!BG2</f>
        <v>43879</v>
      </c>
      <c r="AY2" s="22">
        <f>'A19-A20 TIMETABLE'!BH2</f>
        <v>43880</v>
      </c>
      <c r="AZ2" s="22">
        <f>'A19-A20 TIMETABLE'!BI2</f>
        <v>43886</v>
      </c>
      <c r="BA2" s="22">
        <f>'A19-A20 TIMETABLE'!BJ2</f>
        <v>43887</v>
      </c>
      <c r="BB2" s="22">
        <f>'A19-A20 TIMETABLE'!BK2</f>
        <v>43893</v>
      </c>
      <c r="BC2" s="22">
        <f>'A19-A20 TIMETABLE'!BL2</f>
        <v>43894</v>
      </c>
      <c r="BD2" s="22">
        <f>'A19-A20 TIMETABLE'!BM2</f>
        <v>43900</v>
      </c>
      <c r="BE2" s="22">
        <f>'A19-A20 TIMETABLE'!BN2</f>
        <v>43901</v>
      </c>
      <c r="BF2" s="22">
        <f>'A19-A20 TIMETABLE'!BO2</f>
        <v>43907</v>
      </c>
      <c r="BG2" s="22">
        <f>'A19-A20 TIMETABLE'!BP2</f>
        <v>43908</v>
      </c>
      <c r="BH2" s="22">
        <f>'A19-A20 TIMETABLE'!BQ2</f>
        <v>43914</v>
      </c>
      <c r="BI2" s="22">
        <f>'A19-A20 TIMETABLE'!BR2</f>
        <v>43915</v>
      </c>
      <c r="BJ2" s="22">
        <f>'A19-A20 TIMETABLE'!BS2</f>
        <v>43921</v>
      </c>
      <c r="BK2" s="22">
        <f>'A19-A20 TIMETABLE'!BT2</f>
        <v>43922</v>
      </c>
      <c r="BL2" s="22">
        <f>'A19-A20 TIMETABLE'!BU2</f>
        <v>43928</v>
      </c>
      <c r="BM2" s="22">
        <f>'A19-A20 TIMETABLE'!BV2</f>
        <v>43929</v>
      </c>
      <c r="BN2" s="22">
        <f>'A19-A20 TIMETABLE'!BW2</f>
        <v>43935</v>
      </c>
      <c r="BO2" s="22">
        <f>'A19-A20 TIMETABLE'!BX2</f>
        <v>43936</v>
      </c>
      <c r="BP2" s="22">
        <f>'A19-A20 TIMETABLE'!BY2</f>
        <v>43942</v>
      </c>
      <c r="BQ2" s="22">
        <f>'A19-A20 TIMETABLE'!BZ2</f>
        <v>43943</v>
      </c>
      <c r="BR2" s="22">
        <f>'A19-A20 TIMETABLE'!CA2</f>
        <v>43949</v>
      </c>
      <c r="BS2" s="22">
        <f>'A19-A20 TIMETABLE'!CB2</f>
        <v>43950</v>
      </c>
      <c r="BT2" s="22">
        <f>'A19-A20 TIMETABLE'!CC2</f>
        <v>43956</v>
      </c>
      <c r="BU2" s="22">
        <f>'A19-A20 TIMETABLE'!CD2</f>
        <v>43957</v>
      </c>
      <c r="BV2" s="22">
        <f>'A19-A20 TIMETABLE'!CE2</f>
        <v>43963</v>
      </c>
      <c r="BW2" s="22">
        <f>'A19-A20 TIMETABLE'!CF2</f>
        <v>43964</v>
      </c>
      <c r="BX2" s="22">
        <f>'A19-A20 TIMETABLE'!CG2</f>
        <v>43970</v>
      </c>
      <c r="BY2" s="22">
        <f>'A19-A20 TIMETABLE'!CH2</f>
        <v>43971</v>
      </c>
      <c r="BZ2" s="22">
        <f>'A19-A20 TIMETABLE'!CI2</f>
        <v>43977</v>
      </c>
      <c r="CA2" s="22">
        <f>'A19-A20 TIMETABLE'!CJ2</f>
        <v>43978</v>
      </c>
      <c r="CB2" s="22">
        <f>'A19-A20 TIMETABLE'!CK2</f>
        <v>43984</v>
      </c>
      <c r="CC2" s="22">
        <f>'A19-A20 TIMETABLE'!CL2</f>
        <v>43985</v>
      </c>
      <c r="CD2" s="22">
        <f>'A19-A20 TIMETABLE'!CM2</f>
        <v>43991</v>
      </c>
      <c r="CE2" s="22">
        <f>'A19-A20 TIMETABLE'!CN2</f>
        <v>43992</v>
      </c>
      <c r="CF2" s="22">
        <f>'A19-A20 TIMETABLE'!CO2</f>
        <v>43998</v>
      </c>
      <c r="CG2" s="22">
        <f>'A19-A20 TIMETABLE'!CP2</f>
        <v>43999</v>
      </c>
      <c r="CH2" s="22">
        <f>'A19-A20 TIMETABLE'!CQ2</f>
        <v>44005</v>
      </c>
      <c r="CI2" s="22">
        <f>'A19-A20 TIMETABLE'!CR2</f>
        <v>44006</v>
      </c>
      <c r="CJ2" s="81"/>
      <c r="CK2" s="82"/>
    </row>
    <row r="3" spans="2:91">
      <c r="B3" s="42" t="s">
        <v>243</v>
      </c>
      <c r="C3" s="41"/>
      <c r="D3" s="1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83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83"/>
    </row>
    <row r="4" spans="2:91">
      <c r="B4" s="17" t="s">
        <v>132</v>
      </c>
      <c r="C4" s="18">
        <f t="shared" ref="C4:C35" si="0">SUM(D4:CG4)</f>
        <v>1</v>
      </c>
      <c r="D4" s="25">
        <f>COUNTIF('A19-A20 TIMETABLE'!M3:M22,"*"&amp;$B$4&amp;"*")</f>
        <v>0</v>
      </c>
      <c r="E4" s="25">
        <f>COUNTIF('A19-A20 TIMETABLE'!N3:N22,"*"&amp;$B$4&amp;"*")</f>
        <v>0</v>
      </c>
      <c r="F4" s="25">
        <f>COUNTIF('A19-A20 TIMETABLE'!O3:O22,"*"&amp;$B$4&amp;"*")</f>
        <v>0</v>
      </c>
      <c r="G4" s="25">
        <f>COUNTIF('A19-A20 TIMETABLE'!P3:P22,"*"&amp;$B$4&amp;"*")</f>
        <v>0</v>
      </c>
      <c r="H4" s="25">
        <f>COUNTIF('A19-A20 TIMETABLE'!Q3:Q22,"*"&amp;$B$4&amp;"*")</f>
        <v>0</v>
      </c>
      <c r="I4" s="25">
        <f>COUNTIF('A19-A20 TIMETABLE'!R3:R22,"*"&amp;$B$4&amp;"*")</f>
        <v>0</v>
      </c>
      <c r="J4" s="25">
        <f>COUNTIF('A19-A20 TIMETABLE'!S3:S22,"*"&amp;$B$4&amp;"*")</f>
        <v>0</v>
      </c>
      <c r="K4" s="25">
        <f>COUNTIF('A19-A20 TIMETABLE'!T3:T22,"*"&amp;$B$4&amp;"*")</f>
        <v>0</v>
      </c>
      <c r="L4" s="25">
        <f>COUNTIF('A19-A20 TIMETABLE'!U3:U22,"*"&amp;$B$4&amp;"*")</f>
        <v>0</v>
      </c>
      <c r="M4" s="25">
        <f>COUNTIF('A19-A20 TIMETABLE'!V3:V22,"*"&amp;$B$4&amp;"*")</f>
        <v>0</v>
      </c>
      <c r="N4" s="25">
        <f>COUNTIF('A19-A20 TIMETABLE'!W3:W22,"*"&amp;$B$4&amp;"*")</f>
        <v>0</v>
      </c>
      <c r="O4" s="25">
        <f>COUNTIF('A19-A20 TIMETABLE'!X3:X22,"*"&amp;$B$4&amp;"*")</f>
        <v>0</v>
      </c>
      <c r="P4" s="25">
        <f>COUNTIF('A19-A20 TIMETABLE'!Y3:Y22,"*"&amp;$B$4&amp;"*")</f>
        <v>0</v>
      </c>
      <c r="Q4" s="25">
        <f>COUNTIF('A19-A20 TIMETABLE'!Z3:Z22,"*"&amp;$B$4&amp;"*")</f>
        <v>0</v>
      </c>
      <c r="R4" s="25">
        <f>COUNTIF('A19-A20 TIMETABLE'!AA3:AA22,"*"&amp;$B$4&amp;"*")</f>
        <v>0</v>
      </c>
      <c r="S4" s="25">
        <f>COUNTIF('A19-A20 TIMETABLE'!AB3:AB22,"*"&amp;$B$4&amp;"*")</f>
        <v>0</v>
      </c>
      <c r="T4" s="25">
        <f>COUNTIF('A19-A20 TIMETABLE'!AC3:AC22,"*"&amp;$B$4&amp;"*")</f>
        <v>0</v>
      </c>
      <c r="U4" s="25">
        <f>COUNTIF('A19-A20 TIMETABLE'!AD3:AD22,"*"&amp;$B$4&amp;"*")</f>
        <v>0</v>
      </c>
      <c r="V4" s="25">
        <f>COUNTIF('A19-A20 TIMETABLE'!AE3:AE22,"*"&amp;$B$4&amp;"*")</f>
        <v>0</v>
      </c>
      <c r="W4" s="25">
        <f>COUNTIF('A19-A20 TIMETABLE'!AF3:AF22,"*"&amp;$B$4&amp;"*")</f>
        <v>0</v>
      </c>
      <c r="X4" s="25">
        <f>COUNTIF('A19-A20 TIMETABLE'!AG3:AG22,"*"&amp;$B$4&amp;"*")</f>
        <v>0</v>
      </c>
      <c r="Y4" s="25">
        <f>COUNTIF('A19-A20 TIMETABLE'!AH3:AH22,"*"&amp;$B$4&amp;"*")</f>
        <v>0</v>
      </c>
      <c r="Z4" s="25">
        <f>COUNTIF('A19-A20 TIMETABLE'!AI3:AI22,"*"&amp;$B$4&amp;"*")</f>
        <v>0</v>
      </c>
      <c r="AA4" s="25">
        <f>COUNTIF('A19-A20 TIMETABLE'!AJ3:AJ22,"*"&amp;$B$4&amp;"*")</f>
        <v>1</v>
      </c>
      <c r="AB4" s="25">
        <f>COUNTIF('A19-A20 TIMETABLE'!AK3:AK22,"*"&amp;$B$4&amp;"*")</f>
        <v>0</v>
      </c>
      <c r="AC4" s="25">
        <f>COUNTIF('A19-A20 TIMETABLE'!AL3:AL22,"*"&amp;$B$4&amp;"*")</f>
        <v>0</v>
      </c>
      <c r="AD4" s="25">
        <f>COUNTIF('A19-A20 TIMETABLE'!AM3:AM22,"*"&amp;$B$4&amp;"*")</f>
        <v>0</v>
      </c>
      <c r="AE4" s="25">
        <f>COUNTIF('A19-A20 TIMETABLE'!AN3:AN22,"*"&amp;$B$4&amp;"*")</f>
        <v>0</v>
      </c>
      <c r="AF4" s="25">
        <f>COUNTIF('A19-A20 TIMETABLE'!AO3:AO22,"*"&amp;$B$4&amp;"*")</f>
        <v>0</v>
      </c>
      <c r="AG4" s="25">
        <f>COUNTIF('A19-A20 TIMETABLE'!AP3:AP22,"*"&amp;$B$4&amp;"*")</f>
        <v>0</v>
      </c>
      <c r="AH4" s="25">
        <f>COUNTIF('A19-A20 TIMETABLE'!AQ3:AQ22,"*"&amp;$B$4&amp;"*")</f>
        <v>0</v>
      </c>
      <c r="AI4" s="25">
        <f>COUNTIF('A19-A20 TIMETABLE'!AR3:AR22,"*"&amp;$B$4&amp;"*")</f>
        <v>0</v>
      </c>
      <c r="AJ4" s="25">
        <f>COUNTIF('A19-A20 TIMETABLE'!AS3:AS22,"*"&amp;$B$4&amp;"*")</f>
        <v>0</v>
      </c>
      <c r="AK4" s="25">
        <f>COUNTIF('A19-A20 TIMETABLE'!AT3:AT22,"*"&amp;$B$4&amp;"*")</f>
        <v>0</v>
      </c>
      <c r="AL4" s="25">
        <f>COUNTIF('A19-A20 TIMETABLE'!AU3:AU22,"*"&amp;$B$4&amp;"*")</f>
        <v>0</v>
      </c>
      <c r="AM4" s="25">
        <f>COUNTIF('A19-A20 TIMETABLE'!AV3:AV22,"*"&amp;$B$4&amp;"*")</f>
        <v>0</v>
      </c>
      <c r="AN4" s="25">
        <f>COUNTIF('A19-A20 TIMETABLE'!AW3:AW22,"*"&amp;$B$4&amp;"*")</f>
        <v>0</v>
      </c>
      <c r="AO4" s="25">
        <f>COUNTIF('A19-A20 TIMETABLE'!AX3:AX22,"*"&amp;$B$4&amp;"*")</f>
        <v>0</v>
      </c>
      <c r="AP4" s="25">
        <f>COUNTIF('A19-A20 TIMETABLE'!AY3:AY22,"*"&amp;$B$4&amp;"*")</f>
        <v>0</v>
      </c>
      <c r="AQ4" s="25">
        <f>COUNTIF('A19-A20 TIMETABLE'!AZ3:AZ22,"*"&amp;$B$4&amp;"*")</f>
        <v>0</v>
      </c>
      <c r="AR4" s="25">
        <f>COUNTIF('A19-A20 TIMETABLE'!BA3:BA22,"*"&amp;$B$4&amp;"*")</f>
        <v>0</v>
      </c>
      <c r="AS4" s="25">
        <f>COUNTIF('A19-A20 TIMETABLE'!BB3:BB22,"*"&amp;$B$4&amp;"*")</f>
        <v>0</v>
      </c>
      <c r="AT4" s="25">
        <f>COUNTIF('A19-A20 TIMETABLE'!BC3:BC22,"*"&amp;$B$4&amp;"*")</f>
        <v>0</v>
      </c>
      <c r="AU4" s="149">
        <f>COUNTIF('A19-A20 TIMETABLE'!BD3:BD22,"*"&amp;$B$4&amp;"*")</f>
        <v>0</v>
      </c>
      <c r="AV4" s="24">
        <f>COUNTIF('A19-A20 TIMETABLE'!BE3:BE22,"*"&amp;$B$4&amp;"*")</f>
        <v>0</v>
      </c>
      <c r="AW4" s="24">
        <f>COUNTIF('A19-A20 TIMETABLE'!BF3:BF22,"*"&amp;$B$4&amp;"*")</f>
        <v>0</v>
      </c>
      <c r="AX4" s="24">
        <f>COUNTIF('A19-A20 TIMETABLE'!BG3:BG22,"*"&amp;$B$4&amp;"*")</f>
        <v>0</v>
      </c>
      <c r="AY4" s="24">
        <f>COUNTIF('A19-A20 TIMETABLE'!BH3:BH22,"*"&amp;$B$4&amp;"*")</f>
        <v>0</v>
      </c>
      <c r="AZ4" s="24">
        <f>COUNTIF('A19-A20 TIMETABLE'!BI3:BI22,"*"&amp;$B$4&amp;"*")</f>
        <v>0</v>
      </c>
      <c r="BA4" s="24">
        <f>COUNTIF('A19-A20 TIMETABLE'!BJ3:BJ22,"*"&amp;$B$4&amp;"*")</f>
        <v>0</v>
      </c>
      <c r="BB4" s="24">
        <f>COUNTIF('A19-A20 TIMETABLE'!BK3:BK22,"*"&amp;$B$4&amp;"*")</f>
        <v>0</v>
      </c>
      <c r="BC4" s="24">
        <f>COUNTIF('A19-A20 TIMETABLE'!BL3:BL22,"*"&amp;$B$4&amp;"*")</f>
        <v>0</v>
      </c>
      <c r="BD4" s="24">
        <f>COUNTIF('A19-A20 TIMETABLE'!BM3:BM22,"*"&amp;$B$4&amp;"*")</f>
        <v>0</v>
      </c>
      <c r="BE4" s="24">
        <f>COUNTIF('A19-A20 TIMETABLE'!BN3:BN22,"*"&amp;$B$4&amp;"*")</f>
        <v>0</v>
      </c>
      <c r="BF4" s="24">
        <f>COUNTIF('A19-A20 TIMETABLE'!BO3:BO22,"*"&amp;$B$4&amp;"*")</f>
        <v>0</v>
      </c>
      <c r="BG4" s="24">
        <f>COUNTIF('A19-A20 TIMETABLE'!BP3:BP22,"*"&amp;$B$4&amp;"*")</f>
        <v>0</v>
      </c>
      <c r="BH4" s="24">
        <f>COUNTIF('A19-A20 TIMETABLE'!BQ3:BQ22,"*"&amp;$B$4&amp;"*")</f>
        <v>0</v>
      </c>
      <c r="BI4" s="24">
        <f>COUNTIF('A19-A20 TIMETABLE'!BR3:BR22,"*"&amp;$B$4&amp;"*")</f>
        <v>0</v>
      </c>
      <c r="BJ4" s="24">
        <f>COUNTIF('A19-A20 TIMETABLE'!BS3:BS22,"*"&amp;$B$4&amp;"*")</f>
        <v>0</v>
      </c>
      <c r="BK4" s="24">
        <f>COUNTIF('A19-A20 TIMETABLE'!BT3:BT22,"*"&amp;$B$4&amp;"*")</f>
        <v>0</v>
      </c>
      <c r="BL4" s="24">
        <f>COUNTIF('A19-A20 TIMETABLE'!BU3:BU22,"*"&amp;$B$4&amp;"*")</f>
        <v>0</v>
      </c>
      <c r="BM4" s="24">
        <f>COUNTIF('A19-A20 TIMETABLE'!BV3:BV22,"*"&amp;$B$4&amp;"*")</f>
        <v>0</v>
      </c>
      <c r="BN4" s="24">
        <f>COUNTIF('A19-A20 TIMETABLE'!BW3:BW22,"*"&amp;$B$4&amp;"*")</f>
        <v>0</v>
      </c>
      <c r="BO4" s="24">
        <f>COUNTIF('A19-A20 TIMETABLE'!BX3:BX22,"*"&amp;$B$4&amp;"*")</f>
        <v>0</v>
      </c>
      <c r="BP4" s="24">
        <f>COUNTIF('A19-A20 TIMETABLE'!BY3:BY22,"*"&amp;$B$4&amp;"*")</f>
        <v>0</v>
      </c>
      <c r="BQ4" s="24">
        <f>COUNTIF('A19-A20 TIMETABLE'!BZ3:BZ22,"*"&amp;$B$4&amp;"*")</f>
        <v>0</v>
      </c>
      <c r="BR4" s="24">
        <f>COUNTIF('A19-A20 TIMETABLE'!CA3:CA22,"*"&amp;$B$4&amp;"*")</f>
        <v>0</v>
      </c>
      <c r="BS4" s="24">
        <f>COUNTIF('A19-A20 TIMETABLE'!CB3:CB22,"*"&amp;$B$4&amp;"*")</f>
        <v>0</v>
      </c>
      <c r="BT4" s="24">
        <f>COUNTIF('A19-A20 TIMETABLE'!CC3:CC22,"*"&amp;$B$4&amp;"*")</f>
        <v>0</v>
      </c>
      <c r="BU4" s="24">
        <f>COUNTIF('A19-A20 TIMETABLE'!CD3:CD22,"*"&amp;$B$4&amp;"*")</f>
        <v>0</v>
      </c>
      <c r="BV4" s="24">
        <f>COUNTIF('A19-A20 TIMETABLE'!CE3:CE22,"*"&amp;$B$4&amp;"*")</f>
        <v>0</v>
      </c>
      <c r="BW4" s="24">
        <f>COUNTIF('A19-A20 TIMETABLE'!CF3:CF22,"*"&amp;$B$4&amp;"*")</f>
        <v>0</v>
      </c>
      <c r="BX4" s="24">
        <f>COUNTIF('A19-A20 TIMETABLE'!CG3:CG22,"*"&amp;$B$4&amp;"*")</f>
        <v>0</v>
      </c>
      <c r="BY4" s="24">
        <f>COUNTIF('A19-A20 TIMETABLE'!CH3:CH22,"*"&amp;$B$4&amp;"*")</f>
        <v>0</v>
      </c>
      <c r="BZ4" s="24">
        <f>COUNTIF('A19-A20 TIMETABLE'!CI3:CI22,"*"&amp;$B$4&amp;"*")</f>
        <v>0</v>
      </c>
      <c r="CA4" s="24">
        <f>COUNTIF('A19-A20 TIMETABLE'!CJ3:CJ22,"*"&amp;$B$4&amp;"*")</f>
        <v>0</v>
      </c>
      <c r="CB4" s="24">
        <f>COUNTIF('A19-A20 TIMETABLE'!CK3:CK22,"*"&amp;$B$4&amp;"*")</f>
        <v>0</v>
      </c>
      <c r="CC4" s="24">
        <f>COUNTIF('A19-A20 TIMETABLE'!CL3:CL22,"*"&amp;$B$4&amp;"*")</f>
        <v>0</v>
      </c>
      <c r="CD4" s="24">
        <f>COUNTIF('A19-A20 TIMETABLE'!CM3:CM22,"*"&amp;$B$4&amp;"*")</f>
        <v>0</v>
      </c>
      <c r="CE4" s="24">
        <f>COUNTIF('A19-A20 TIMETABLE'!CN3:CN22,"*"&amp;$B$4&amp;"*")</f>
        <v>0</v>
      </c>
      <c r="CF4" s="24">
        <f>COUNTIF('A19-A20 TIMETABLE'!CO3:CO22,"*"&amp;$B$4&amp;"*")</f>
        <v>0</v>
      </c>
      <c r="CG4" s="24">
        <f>COUNTIF('A19-A20 TIMETABLE'!CP3:CP22,"*"&amp;$B$4&amp;"*")</f>
        <v>0</v>
      </c>
      <c r="CH4" s="24"/>
      <c r="CI4" s="24"/>
      <c r="CK4" s="186" t="s">
        <v>244</v>
      </c>
      <c r="CL4" s="187"/>
      <c r="CM4" s="188"/>
    </row>
    <row r="5" spans="2:91">
      <c r="B5" s="17" t="s">
        <v>101</v>
      </c>
      <c r="C5" s="18">
        <f t="shared" si="0"/>
        <v>1</v>
      </c>
      <c r="D5" s="25">
        <f>COUNTIF('A19-A20 TIMETABLE'!M3:M22,$B$5)</f>
        <v>0</v>
      </c>
      <c r="E5" s="25">
        <f>COUNTIF('A19-A20 TIMETABLE'!N3:N22,$B$5)</f>
        <v>0</v>
      </c>
      <c r="F5" s="25">
        <f>COUNTIF('A19-A20 TIMETABLE'!O3:O22,$B$5)</f>
        <v>0</v>
      </c>
      <c r="G5" s="25">
        <f>COUNTIF('A19-A20 TIMETABLE'!P3:P22,$B$5)</f>
        <v>0</v>
      </c>
      <c r="H5" s="25">
        <f>COUNTIF('A19-A20 TIMETABLE'!Q3:Q22,$B$5)</f>
        <v>0</v>
      </c>
      <c r="I5" s="25">
        <f>COUNTIF('A19-A20 TIMETABLE'!R3:R22,$B$5)</f>
        <v>0</v>
      </c>
      <c r="J5" s="25">
        <f>COUNTIF('A19-A20 TIMETABLE'!S3:S22,$B$5)</f>
        <v>0</v>
      </c>
      <c r="K5" s="25">
        <f>COUNTIF('A19-A20 TIMETABLE'!T3:T22,$B$5)</f>
        <v>0</v>
      </c>
      <c r="L5" s="25">
        <f>COUNTIF('A19-A20 TIMETABLE'!U3:U22,$B$5)</f>
        <v>0</v>
      </c>
      <c r="M5" s="25">
        <f>COUNTIF('A19-A20 TIMETABLE'!V3:V22,$B$5)</f>
        <v>0</v>
      </c>
      <c r="N5" s="25">
        <f>COUNTIF('A19-A20 TIMETABLE'!W3:W22,$B$5)</f>
        <v>0</v>
      </c>
      <c r="O5" s="25">
        <f>COUNTIF('A19-A20 TIMETABLE'!X3:X22,$B$5)</f>
        <v>0</v>
      </c>
      <c r="P5" s="25">
        <f>COUNTIF('A19-A20 TIMETABLE'!Y3:Y22,$B$5)</f>
        <v>0</v>
      </c>
      <c r="Q5" s="25">
        <f>COUNTIF('A19-A20 TIMETABLE'!Z3:Z22,$B$5)</f>
        <v>0</v>
      </c>
      <c r="R5" s="25">
        <f>COUNTIF('A19-A20 TIMETABLE'!AA3:AA22,$B$5)</f>
        <v>0</v>
      </c>
      <c r="S5" s="25">
        <f>COUNTIF('A19-A20 TIMETABLE'!AB3:AB22,$B$5)</f>
        <v>0</v>
      </c>
      <c r="T5" s="25">
        <f>COUNTIF('A19-A20 TIMETABLE'!AC3:AC22,$B$5)</f>
        <v>0</v>
      </c>
      <c r="U5" s="25">
        <f>COUNTIF('A19-A20 TIMETABLE'!AD3:AD22,$B$5)</f>
        <v>0</v>
      </c>
      <c r="V5" s="25">
        <f>COUNTIF('A19-A20 TIMETABLE'!AE3:AE22,$B$5)</f>
        <v>0</v>
      </c>
      <c r="W5" s="25">
        <f>COUNTIF('A19-A20 TIMETABLE'!AF3:AF22,$B$5)</f>
        <v>0</v>
      </c>
      <c r="X5" s="25">
        <f>COUNTIF('A19-A20 TIMETABLE'!AG3:AG22,$B$5)</f>
        <v>0</v>
      </c>
      <c r="Y5" s="25">
        <f>COUNTIF('A19-A20 TIMETABLE'!AH3:AH22,$B$5)</f>
        <v>0</v>
      </c>
      <c r="Z5" s="25">
        <f>COUNTIF('A19-A20 TIMETABLE'!AI3:AI22,$B$5)</f>
        <v>0</v>
      </c>
      <c r="AA5" s="25">
        <f>COUNTIF('A19-A20 TIMETABLE'!AJ3:AJ22,$B$5)</f>
        <v>0</v>
      </c>
      <c r="AB5" s="25">
        <f>COUNTIF('A19-A20 TIMETABLE'!AK3:AK22,$B$5)</f>
        <v>0</v>
      </c>
      <c r="AC5" s="25">
        <f>COUNTIF('A19-A20 TIMETABLE'!AL3:AL22,$B$5)</f>
        <v>0</v>
      </c>
      <c r="AD5" s="25">
        <f>COUNTIF('A19-A20 TIMETABLE'!AM3:AM22,$B$5)</f>
        <v>0</v>
      </c>
      <c r="AE5" s="25">
        <f>COUNTIF('A19-A20 TIMETABLE'!AN3:AN22,$B$5)</f>
        <v>0</v>
      </c>
      <c r="AF5" s="25">
        <f>COUNTIF('A19-A20 TIMETABLE'!AO3:AO22,$B$5)</f>
        <v>1</v>
      </c>
      <c r="AG5" s="25">
        <f>COUNTIF('A19-A20 TIMETABLE'!AP3:AP22,$B$5)</f>
        <v>0</v>
      </c>
      <c r="AH5" s="25">
        <f>COUNTIF('A19-A20 TIMETABLE'!AQ3:AQ22,$B$5)</f>
        <v>0</v>
      </c>
      <c r="AI5" s="25">
        <f>COUNTIF('A19-A20 TIMETABLE'!AR3:AR22,$B$5)</f>
        <v>0</v>
      </c>
      <c r="AJ5" s="25">
        <f>COUNTIF('A19-A20 TIMETABLE'!AS3:AS22,$B$5)</f>
        <v>0</v>
      </c>
      <c r="AK5" s="25">
        <f>COUNTIF('A19-A20 TIMETABLE'!AT3:AT22,$B$5)</f>
        <v>0</v>
      </c>
      <c r="AL5" s="25">
        <f>COUNTIF('A19-A20 TIMETABLE'!AU3:AU22,$B$5)</f>
        <v>0</v>
      </c>
      <c r="AM5" s="25">
        <f>COUNTIF('A19-A20 TIMETABLE'!AV3:AV22,$B$5)</f>
        <v>0</v>
      </c>
      <c r="AN5" s="25">
        <f>COUNTIF('A19-A20 TIMETABLE'!AW3:AW22,$B$5)</f>
        <v>0</v>
      </c>
      <c r="AO5" s="25">
        <f>COUNTIF('A19-A20 TIMETABLE'!AX3:AX22,$B$5)</f>
        <v>0</v>
      </c>
      <c r="AP5" s="25">
        <f>COUNTIF('A19-A20 TIMETABLE'!AY3:AY22,$B$5)</f>
        <v>0</v>
      </c>
      <c r="AQ5" s="25">
        <f>COUNTIF('A19-A20 TIMETABLE'!AZ3:AZ22,$B$5)</f>
        <v>0</v>
      </c>
      <c r="AR5" s="25">
        <f>COUNTIF('A19-A20 TIMETABLE'!BA3:BA22,$B$5)</f>
        <v>0</v>
      </c>
      <c r="AS5" s="25">
        <f>COUNTIF('A19-A20 TIMETABLE'!BB3:BB22,$B$5)</f>
        <v>0</v>
      </c>
      <c r="AT5" s="25">
        <f>COUNTIF('A19-A20 TIMETABLE'!BC3:BC22,$B$5)</f>
        <v>0</v>
      </c>
      <c r="AU5" s="24">
        <f>COUNTIF('A19-A20 TIMETABLE'!BD3:BD22,$B$5)</f>
        <v>0</v>
      </c>
      <c r="AV5" s="24">
        <f>COUNTIF('A19-A20 TIMETABLE'!BE3:BE22,$B$5)</f>
        <v>0</v>
      </c>
      <c r="AW5" s="24">
        <f>COUNTIF('A19-A20 TIMETABLE'!BF3:BF22,$B$5)</f>
        <v>0</v>
      </c>
      <c r="AX5" s="24">
        <f>COUNTIF('A19-A20 TIMETABLE'!BG3:BG22,$B$5)</f>
        <v>0</v>
      </c>
      <c r="AY5" s="24">
        <f>COUNTIF('A19-A20 TIMETABLE'!BH3:BH22,$B$5)</f>
        <v>0</v>
      </c>
      <c r="AZ5" s="24">
        <f>COUNTIF('A19-A20 TIMETABLE'!BI3:BI22,$B$5)</f>
        <v>0</v>
      </c>
      <c r="BA5" s="24">
        <f>COUNTIF('A19-A20 TIMETABLE'!BJ3:BJ22,$B$5)</f>
        <v>0</v>
      </c>
      <c r="BB5" s="24">
        <f>COUNTIF('A19-A20 TIMETABLE'!BK3:BK22,$B$5)</f>
        <v>0</v>
      </c>
      <c r="BC5" s="24">
        <f>COUNTIF('A19-A20 TIMETABLE'!BL3:BL22,$B$5)</f>
        <v>0</v>
      </c>
      <c r="BD5" s="24">
        <f>COUNTIF('A19-A20 TIMETABLE'!BM3:BM22,$B$5)</f>
        <v>0</v>
      </c>
      <c r="BE5" s="24">
        <f>COUNTIF('A19-A20 TIMETABLE'!BN3:BN22,$B$5)</f>
        <v>0</v>
      </c>
      <c r="BF5" s="24">
        <f>COUNTIF('A19-A20 TIMETABLE'!BO3:BO22,$B$5)</f>
        <v>0</v>
      </c>
      <c r="BG5" s="24">
        <f>COUNTIF('A19-A20 TIMETABLE'!BP3:BP22,$B$5)</f>
        <v>0</v>
      </c>
      <c r="BH5" s="24">
        <f>COUNTIF('A19-A20 TIMETABLE'!BQ3:BQ22,$B$5)</f>
        <v>0</v>
      </c>
      <c r="BI5" s="24">
        <f>COUNTIF('A19-A20 TIMETABLE'!BR3:BR22,$B$5)</f>
        <v>0</v>
      </c>
      <c r="BJ5" s="24">
        <f>COUNTIF('A19-A20 TIMETABLE'!BS3:BS22,$B$5)</f>
        <v>0</v>
      </c>
      <c r="BK5" s="24">
        <f>COUNTIF('A19-A20 TIMETABLE'!BT3:BT22,$B$5)</f>
        <v>0</v>
      </c>
      <c r="BL5" s="24">
        <f>COUNTIF('A19-A20 TIMETABLE'!BU3:BU22,$B$5)</f>
        <v>0</v>
      </c>
      <c r="BM5" s="24">
        <f>COUNTIF('A19-A20 TIMETABLE'!BV3:BV22,$B$5)</f>
        <v>0</v>
      </c>
      <c r="BN5" s="24">
        <f>COUNTIF('A19-A20 TIMETABLE'!BW3:BW22,$B$5)</f>
        <v>0</v>
      </c>
      <c r="BO5" s="24">
        <f>COUNTIF('A19-A20 TIMETABLE'!BX3:BX22,$B$5)</f>
        <v>0</v>
      </c>
      <c r="BP5" s="24">
        <f>COUNTIF('A19-A20 TIMETABLE'!BY3:BY22,$B$5)</f>
        <v>0</v>
      </c>
      <c r="BQ5" s="24">
        <f>COUNTIF('A19-A20 TIMETABLE'!BZ3:BZ22,$B$5)</f>
        <v>0</v>
      </c>
      <c r="BR5" s="24">
        <f>COUNTIF('A19-A20 TIMETABLE'!CA3:CA22,$B$5)</f>
        <v>0</v>
      </c>
      <c r="BS5" s="24">
        <f>COUNTIF('A19-A20 TIMETABLE'!CB3:CB22,$B$5)</f>
        <v>0</v>
      </c>
      <c r="BT5" s="24">
        <f>COUNTIF('A19-A20 TIMETABLE'!CC3:CC22,$B$5)</f>
        <v>0</v>
      </c>
      <c r="BU5" s="24">
        <f>COUNTIF('A19-A20 TIMETABLE'!CD3:CD22,$B$5)</f>
        <v>0</v>
      </c>
      <c r="BV5" s="24">
        <f>COUNTIF('A19-A20 TIMETABLE'!CE3:CE22,$B$5)</f>
        <v>0</v>
      </c>
      <c r="BW5" s="24">
        <f>COUNTIF('A19-A20 TIMETABLE'!CF3:CF22,$B$5)</f>
        <v>0</v>
      </c>
      <c r="BX5" s="24">
        <f>COUNTIF('A19-A20 TIMETABLE'!CG3:CG22,$B$5)</f>
        <v>0</v>
      </c>
      <c r="BY5" s="24">
        <f>COUNTIF('A19-A20 TIMETABLE'!CH3:CH22,$B$5)</f>
        <v>0</v>
      </c>
      <c r="BZ5" s="24">
        <f>COUNTIF('A19-A20 TIMETABLE'!CI3:CI22,$B$5)</f>
        <v>0</v>
      </c>
      <c r="CA5" s="24">
        <f>COUNTIF('A19-A20 TIMETABLE'!CJ3:CJ22,$B$5)</f>
        <v>0</v>
      </c>
      <c r="CB5" s="24">
        <f>COUNTIF('A19-A20 TIMETABLE'!CK3:CK22,$B$5)</f>
        <v>0</v>
      </c>
      <c r="CC5" s="24">
        <f>COUNTIF('A19-A20 TIMETABLE'!CL3:CL22,$B$5)</f>
        <v>0</v>
      </c>
      <c r="CD5" s="24">
        <f>COUNTIF('A19-A20 TIMETABLE'!CM3:CM22,$B$5)</f>
        <v>0</v>
      </c>
      <c r="CE5" s="24">
        <f>COUNTIF('A19-A20 TIMETABLE'!CN3:CN22,$B$5)</f>
        <v>0</v>
      </c>
      <c r="CF5" s="24">
        <f>COUNTIF('A19-A20 TIMETABLE'!CO3:CO22,$B$5)</f>
        <v>0</v>
      </c>
      <c r="CG5" s="24">
        <f>COUNTIF('A19-A20 TIMETABLE'!CP3:CP22,$B$5)</f>
        <v>0</v>
      </c>
      <c r="CH5" s="25"/>
      <c r="CI5" s="25"/>
      <c r="CK5" s="192">
        <f>COUNTA(B4:B80)</f>
        <v>77</v>
      </c>
      <c r="CL5" s="193"/>
      <c r="CM5" s="194"/>
    </row>
    <row r="6" spans="2:91">
      <c r="B6" s="17" t="s">
        <v>109</v>
      </c>
      <c r="C6" s="18">
        <f t="shared" si="0"/>
        <v>1</v>
      </c>
      <c r="D6" s="25">
        <f>COUNTIF('A19-A20 TIMETABLE'!M3:M22,$B$6)</f>
        <v>0</v>
      </c>
      <c r="E6" s="25">
        <f>COUNTIF('A19-A20 TIMETABLE'!N3:N22,$B$6)</f>
        <v>0</v>
      </c>
      <c r="F6" s="25">
        <f>COUNTIF('A19-A20 TIMETABLE'!O3:O22,$B$6)</f>
        <v>0</v>
      </c>
      <c r="G6" s="25">
        <f>COUNTIF('A19-A20 TIMETABLE'!P3:P22,$B$6)</f>
        <v>0</v>
      </c>
      <c r="H6" s="25">
        <f>COUNTIF('A19-A20 TIMETABLE'!Q3:Q22,$B$6)</f>
        <v>0</v>
      </c>
      <c r="I6" s="25">
        <f>COUNTIF('A19-A20 TIMETABLE'!R3:R22,$B$6)</f>
        <v>0</v>
      </c>
      <c r="J6" s="25">
        <f>COUNTIF('A19-A20 TIMETABLE'!S3:S22,$B$6)</f>
        <v>0</v>
      </c>
      <c r="K6" s="25">
        <f>COUNTIF('A19-A20 TIMETABLE'!T3:T22,$B$6)</f>
        <v>0</v>
      </c>
      <c r="L6" s="25">
        <f>COUNTIF('A19-A20 TIMETABLE'!U3:U22,$B$6)</f>
        <v>0</v>
      </c>
      <c r="M6" s="25">
        <f>COUNTIF('A19-A20 TIMETABLE'!V3:V22,$B$6)</f>
        <v>0</v>
      </c>
      <c r="N6" s="25">
        <f>COUNTIF('A19-A20 TIMETABLE'!W3:W22,$B$6)</f>
        <v>0</v>
      </c>
      <c r="O6" s="25">
        <f>COUNTIF('A19-A20 TIMETABLE'!X3:X22,$B$6)</f>
        <v>0</v>
      </c>
      <c r="P6" s="25">
        <f>COUNTIF('A19-A20 TIMETABLE'!Y3:Y22,$B$6)</f>
        <v>0</v>
      </c>
      <c r="Q6" s="25">
        <f>COUNTIF('A19-A20 TIMETABLE'!Z3:Z22,$B$6)</f>
        <v>0</v>
      </c>
      <c r="R6" s="25">
        <f>COUNTIF('A19-A20 TIMETABLE'!AA3:AA22,$B$6)</f>
        <v>0</v>
      </c>
      <c r="S6" s="25">
        <f>COUNTIF('A19-A20 TIMETABLE'!AB3:AB22,$B$6)</f>
        <v>0</v>
      </c>
      <c r="T6" s="25">
        <f>COUNTIF('A19-A20 TIMETABLE'!AC3:AC22,$B$6)</f>
        <v>0</v>
      </c>
      <c r="U6" s="25">
        <f>COUNTIF('A19-A20 TIMETABLE'!AD3:AD22,$B$6)</f>
        <v>0</v>
      </c>
      <c r="V6" s="25">
        <f>COUNTIF('A19-A20 TIMETABLE'!AE3:AE22,$B$6)</f>
        <v>0</v>
      </c>
      <c r="W6" s="25">
        <f>COUNTIF('A19-A20 TIMETABLE'!AF3:AF22,$B$6)</f>
        <v>0</v>
      </c>
      <c r="X6" s="25">
        <f>COUNTIF('A19-A20 TIMETABLE'!AG3:AG22,$B$6)</f>
        <v>0</v>
      </c>
      <c r="Y6" s="25">
        <f>COUNTIF('A19-A20 TIMETABLE'!AH3:AH22,$B$6)</f>
        <v>0</v>
      </c>
      <c r="Z6" s="25">
        <f>COUNTIF('A19-A20 TIMETABLE'!AI3:AI22,$B$6)</f>
        <v>0</v>
      </c>
      <c r="AA6" s="25">
        <f>COUNTIF('A19-A20 TIMETABLE'!AJ3:AJ22,$B$6)</f>
        <v>0</v>
      </c>
      <c r="AB6" s="25">
        <f>COUNTIF('A19-A20 TIMETABLE'!AK3:AK22,$B$6)</f>
        <v>0</v>
      </c>
      <c r="AC6" s="25">
        <f>COUNTIF('A19-A20 TIMETABLE'!AL3:AL22,$B$6)</f>
        <v>0</v>
      </c>
      <c r="AD6" s="25">
        <f>COUNTIF('A19-A20 TIMETABLE'!AM3:AM22,$B$6)</f>
        <v>0</v>
      </c>
      <c r="AE6" s="25">
        <f>COUNTIF('A19-A20 TIMETABLE'!AN3:AN22,$B$6)</f>
        <v>0</v>
      </c>
      <c r="AF6" s="25">
        <f>COUNTIF('A19-A20 TIMETABLE'!AO3:AO22,$B$6)</f>
        <v>0</v>
      </c>
      <c r="AG6" s="25">
        <f>COUNTIF('A19-A20 TIMETABLE'!AP3:AP22,$B$6)</f>
        <v>0</v>
      </c>
      <c r="AH6" s="25">
        <f>COUNTIF('A19-A20 TIMETABLE'!AQ3:AQ22,$B$6)</f>
        <v>0</v>
      </c>
      <c r="AI6" s="25">
        <f>COUNTIF('A19-A20 TIMETABLE'!AR3:AR22,$B$6)</f>
        <v>0</v>
      </c>
      <c r="AJ6" s="25">
        <f>COUNTIF('A19-A20 TIMETABLE'!AS3:AS22,$B$6)</f>
        <v>0</v>
      </c>
      <c r="AK6" s="25">
        <f>COUNTIF('A19-A20 TIMETABLE'!AT3:AT22,$B$6)</f>
        <v>0</v>
      </c>
      <c r="AL6" s="25">
        <f>COUNTIF('A19-A20 TIMETABLE'!AU3:AU22,$B$6)</f>
        <v>0</v>
      </c>
      <c r="AM6" s="25">
        <f>COUNTIF('A19-A20 TIMETABLE'!AV3:AV22,$B$6)</f>
        <v>0</v>
      </c>
      <c r="AN6" s="25">
        <f>COUNTIF('A19-A20 TIMETABLE'!AW3:AW22,$B$6)</f>
        <v>0</v>
      </c>
      <c r="AO6" s="25">
        <f>COUNTIF('A19-A20 TIMETABLE'!AX3:AX22,$B$6)</f>
        <v>0</v>
      </c>
      <c r="AP6" s="25">
        <f>COUNTIF('A19-A20 TIMETABLE'!AY3:AY22,$B$6)</f>
        <v>0</v>
      </c>
      <c r="AQ6" s="25">
        <f>COUNTIF('A19-A20 TIMETABLE'!AZ3:AZ22,$B$6)</f>
        <v>0</v>
      </c>
      <c r="AR6" s="25">
        <f>COUNTIF('A19-A20 TIMETABLE'!BA3:BA22,$B$6)</f>
        <v>0</v>
      </c>
      <c r="AS6" s="25">
        <f>COUNTIF('A19-A20 TIMETABLE'!BB3:BB22,$B$6)</f>
        <v>0</v>
      </c>
      <c r="AT6" s="25">
        <f>COUNTIF('A19-A20 TIMETABLE'!BC3:BC22,$B$6)</f>
        <v>0</v>
      </c>
      <c r="AU6" s="24">
        <f>COUNTIF('A19-A20 TIMETABLE'!BD3:BD22,$B$6)</f>
        <v>0</v>
      </c>
      <c r="AV6" s="24">
        <f>COUNTIF('A19-A20 TIMETABLE'!BE3:BE22,$B$6)</f>
        <v>0</v>
      </c>
      <c r="AW6" s="24">
        <f>COUNTIF('A19-A20 TIMETABLE'!BF3:BF22,$B$6)</f>
        <v>0</v>
      </c>
      <c r="AX6" s="24">
        <f>COUNTIF('A19-A20 TIMETABLE'!BG3:BG22,$B$6)</f>
        <v>0</v>
      </c>
      <c r="AY6" s="24">
        <f>COUNTIF('A19-A20 TIMETABLE'!BH3:BH22,$B$6)</f>
        <v>0</v>
      </c>
      <c r="AZ6" s="24">
        <f>COUNTIF('A19-A20 TIMETABLE'!BI3:BI22,$B$6)</f>
        <v>0</v>
      </c>
      <c r="BA6" s="24">
        <f>COUNTIF('A19-A20 TIMETABLE'!BJ3:BJ22,$B$6)</f>
        <v>0</v>
      </c>
      <c r="BB6" s="24">
        <f>COUNTIF('A19-A20 TIMETABLE'!BK3:BK22,$B$6)</f>
        <v>0</v>
      </c>
      <c r="BC6" s="24">
        <f>COUNTIF('A19-A20 TIMETABLE'!BL3:BL22,$B$6)</f>
        <v>0</v>
      </c>
      <c r="BD6" s="24">
        <f>COUNTIF('A19-A20 TIMETABLE'!BM3:BM22,$B$6)</f>
        <v>0</v>
      </c>
      <c r="BE6" s="24">
        <f>COUNTIF('A19-A20 TIMETABLE'!BN3:BN22,$B$6)</f>
        <v>0</v>
      </c>
      <c r="BF6" s="24">
        <f>COUNTIF('A19-A20 TIMETABLE'!BO3:BO22,$B$6)</f>
        <v>1</v>
      </c>
      <c r="BG6" s="24">
        <f>COUNTIF('A19-A20 TIMETABLE'!BP3:BP22,$B$6)</f>
        <v>0</v>
      </c>
      <c r="BH6" s="24">
        <f>COUNTIF('A19-A20 TIMETABLE'!BQ3:BQ22,$B$6)</f>
        <v>0</v>
      </c>
      <c r="BI6" s="24">
        <f>COUNTIF('A19-A20 TIMETABLE'!BR3:BR22,$B$6)</f>
        <v>0</v>
      </c>
      <c r="BJ6" s="24">
        <f>COUNTIF('A19-A20 TIMETABLE'!BS3:BS22,$B$6)</f>
        <v>0</v>
      </c>
      <c r="BK6" s="24">
        <f>COUNTIF('A19-A20 TIMETABLE'!BT3:BT22,$B$6)</f>
        <v>0</v>
      </c>
      <c r="BL6" s="24">
        <f>COUNTIF('A19-A20 TIMETABLE'!BU3:BU22,$B$6)</f>
        <v>0</v>
      </c>
      <c r="BM6" s="24">
        <f>COUNTIF('A19-A20 TIMETABLE'!BV3:BV22,$B$6)</f>
        <v>0</v>
      </c>
      <c r="BN6" s="24">
        <f>COUNTIF('A19-A20 TIMETABLE'!BW3:BW22,$B$6)</f>
        <v>0</v>
      </c>
      <c r="BO6" s="24">
        <f>COUNTIF('A19-A20 TIMETABLE'!BX3:BX22,$B$6)</f>
        <v>0</v>
      </c>
      <c r="BP6" s="24">
        <f>COUNTIF('A19-A20 TIMETABLE'!BY3:BY22,$B$6)</f>
        <v>0</v>
      </c>
      <c r="BQ6" s="24">
        <f>COUNTIF('A19-A20 TIMETABLE'!BZ3:BZ22,$B$6)</f>
        <v>0</v>
      </c>
      <c r="BR6" s="24">
        <f>COUNTIF('A19-A20 TIMETABLE'!CA3:CA22,$B$6)</f>
        <v>0</v>
      </c>
      <c r="BS6" s="24">
        <f>COUNTIF('A19-A20 TIMETABLE'!CB3:CB22,$B$6)</f>
        <v>0</v>
      </c>
      <c r="BT6" s="24">
        <f>COUNTIF('A19-A20 TIMETABLE'!CC3:CC22,$B$6)</f>
        <v>0</v>
      </c>
      <c r="BU6" s="24">
        <f>COUNTIF('A19-A20 TIMETABLE'!CD3:CD22,$B$6)</f>
        <v>0</v>
      </c>
      <c r="BV6" s="24">
        <f>COUNTIF('A19-A20 TIMETABLE'!CE3:CE22,$B$6)</f>
        <v>0</v>
      </c>
      <c r="BW6" s="24">
        <f>COUNTIF('A19-A20 TIMETABLE'!CF3:CF22,$B$6)</f>
        <v>0</v>
      </c>
      <c r="BX6" s="24">
        <f>COUNTIF('A19-A20 TIMETABLE'!CG3:CG22,$B$6)</f>
        <v>0</v>
      </c>
      <c r="BY6" s="24">
        <f>COUNTIF('A19-A20 TIMETABLE'!CH3:CH22,$B$6)</f>
        <v>0</v>
      </c>
      <c r="BZ6" s="24">
        <f>COUNTIF('A19-A20 TIMETABLE'!CI3:CI22,$B$6)</f>
        <v>0</v>
      </c>
      <c r="CA6" s="24">
        <f>COUNTIF('A19-A20 TIMETABLE'!CJ3:CJ22,$B$6)</f>
        <v>0</v>
      </c>
      <c r="CB6" s="24">
        <f>COUNTIF('A19-A20 TIMETABLE'!CK3:CK22,$B$6)</f>
        <v>0</v>
      </c>
      <c r="CC6" s="24">
        <f>COUNTIF('A19-A20 TIMETABLE'!CL3:CL22,$B$6)</f>
        <v>0</v>
      </c>
      <c r="CD6" s="24">
        <f>COUNTIF('A19-A20 TIMETABLE'!CM3:CM22,$B$6)</f>
        <v>0</v>
      </c>
      <c r="CE6" s="24">
        <f>COUNTIF('A19-A20 TIMETABLE'!CN3:CN22,$B$6)</f>
        <v>0</v>
      </c>
      <c r="CF6" s="24">
        <f>COUNTIF('A19-A20 TIMETABLE'!CO3:CO22,$B$6)</f>
        <v>0</v>
      </c>
      <c r="CG6" s="24">
        <f>COUNTIF('A19-A20 TIMETABLE'!CP3:CP22,$B$6)</f>
        <v>0</v>
      </c>
      <c r="CH6" s="25"/>
      <c r="CI6" s="25"/>
    </row>
    <row r="7" spans="2:91">
      <c r="B7" s="17" t="s">
        <v>166</v>
      </c>
      <c r="C7" s="18">
        <f t="shared" si="0"/>
        <v>1</v>
      </c>
      <c r="D7" s="25">
        <f>COUNTIF('A19-A20 TIMETABLE'!M3:M22,$B$7)</f>
        <v>0</v>
      </c>
      <c r="E7" s="25">
        <f>COUNTIF('A19-A20 TIMETABLE'!N3:N22,$B$7)</f>
        <v>0</v>
      </c>
      <c r="F7" s="25">
        <f>COUNTIF('A19-A20 TIMETABLE'!O3:O22,$B$7)</f>
        <v>0</v>
      </c>
      <c r="G7" s="25">
        <f>COUNTIF('A19-A20 TIMETABLE'!P3:P22,$B$7)</f>
        <v>0</v>
      </c>
      <c r="H7" s="25">
        <f>COUNTIF('A19-A20 TIMETABLE'!Q3:Q22,$B$7)</f>
        <v>0</v>
      </c>
      <c r="I7" s="25">
        <f>COUNTIF('A19-A20 TIMETABLE'!R3:R22,$B$7)</f>
        <v>0</v>
      </c>
      <c r="J7" s="25">
        <f>COUNTIF('A19-A20 TIMETABLE'!S3:S22,$B$7)</f>
        <v>0</v>
      </c>
      <c r="K7" s="25">
        <f>COUNTIF('A19-A20 TIMETABLE'!T3:T22,$B$7)</f>
        <v>0</v>
      </c>
      <c r="L7" s="25">
        <f>COUNTIF('A19-A20 TIMETABLE'!U3:U22,$B$7)</f>
        <v>0</v>
      </c>
      <c r="M7" s="25">
        <f>COUNTIF('A19-A20 TIMETABLE'!V3:V22,$B$7)</f>
        <v>0</v>
      </c>
      <c r="N7" s="25">
        <f>COUNTIF('A19-A20 TIMETABLE'!W3:W22,$B$7)</f>
        <v>0</v>
      </c>
      <c r="O7" s="25">
        <f>COUNTIF('A19-A20 TIMETABLE'!X3:X22,$B$7)</f>
        <v>0</v>
      </c>
      <c r="P7" s="25">
        <f>COUNTIF('A19-A20 TIMETABLE'!Y3:Y22,$B$7)</f>
        <v>0</v>
      </c>
      <c r="Q7" s="25">
        <f>COUNTIF('A19-A20 TIMETABLE'!Z3:Z22,$B$7)</f>
        <v>0</v>
      </c>
      <c r="R7" s="25">
        <f>COUNTIF('A19-A20 TIMETABLE'!AA3:AA22,$B$7)</f>
        <v>0</v>
      </c>
      <c r="S7" s="25">
        <f>COUNTIF('A19-A20 TIMETABLE'!AB3:AB22,$B$7)</f>
        <v>0</v>
      </c>
      <c r="T7" s="25">
        <f>COUNTIF('A19-A20 TIMETABLE'!AC3:AC22,$B$7)</f>
        <v>0</v>
      </c>
      <c r="U7" s="25">
        <f>COUNTIF('A19-A20 TIMETABLE'!AD3:AD22,$B$7)</f>
        <v>0</v>
      </c>
      <c r="V7" s="25">
        <f>COUNTIF('A19-A20 TIMETABLE'!AE3:AE22,$B$7)</f>
        <v>0</v>
      </c>
      <c r="W7" s="25">
        <f>COUNTIF('A19-A20 TIMETABLE'!AF3:AF22,$B$7)</f>
        <v>0</v>
      </c>
      <c r="X7" s="25">
        <f>COUNTIF('A19-A20 TIMETABLE'!AG3:AG22,$B$7)</f>
        <v>0</v>
      </c>
      <c r="Y7" s="25">
        <f>COUNTIF('A19-A20 TIMETABLE'!AH3:AH22,$B$7)</f>
        <v>0</v>
      </c>
      <c r="Z7" s="25">
        <f>COUNTIF('A19-A20 TIMETABLE'!AI3:AI22,$B$7)</f>
        <v>0</v>
      </c>
      <c r="AA7" s="25">
        <f>COUNTIF('A19-A20 TIMETABLE'!AJ3:AJ22,$B$7)</f>
        <v>0</v>
      </c>
      <c r="AB7" s="25">
        <f>COUNTIF('A19-A20 TIMETABLE'!AK3:AK22,$B$7)</f>
        <v>0</v>
      </c>
      <c r="AC7" s="25">
        <f>COUNTIF('A19-A20 TIMETABLE'!AL3:AL22,$B$7)</f>
        <v>0</v>
      </c>
      <c r="AD7" s="25">
        <f>COUNTIF('A19-A20 TIMETABLE'!AM3:AM22,$B$7)</f>
        <v>0</v>
      </c>
      <c r="AE7" s="25">
        <f>COUNTIF('A19-A20 TIMETABLE'!AN3:AN22,$B$7)</f>
        <v>0</v>
      </c>
      <c r="AF7" s="25">
        <f>COUNTIF('A19-A20 TIMETABLE'!AO3:AO22,$B$7)</f>
        <v>0</v>
      </c>
      <c r="AG7" s="25">
        <f>COUNTIF('A19-A20 TIMETABLE'!AP3:AP22,$B$7)</f>
        <v>0</v>
      </c>
      <c r="AH7" s="25">
        <f>COUNTIF('A19-A20 TIMETABLE'!AQ3:AQ22,$B$7)</f>
        <v>0</v>
      </c>
      <c r="AI7" s="25">
        <f>COUNTIF('A19-A20 TIMETABLE'!AR3:AR22,$B$7)</f>
        <v>0</v>
      </c>
      <c r="AJ7" s="25">
        <f>COUNTIF('A19-A20 TIMETABLE'!AS3:AS22,$B$7)</f>
        <v>0</v>
      </c>
      <c r="AK7" s="25">
        <f>COUNTIF('A19-A20 TIMETABLE'!AT3:AT22,$B$7)</f>
        <v>0</v>
      </c>
      <c r="AL7" s="25">
        <f>COUNTIF('A19-A20 TIMETABLE'!AU3:AU22,$B$7)</f>
        <v>0</v>
      </c>
      <c r="AM7" s="25">
        <f>COUNTIF('A19-A20 TIMETABLE'!AV3:AV22,$B$7)</f>
        <v>1</v>
      </c>
      <c r="AN7" s="25">
        <f>COUNTIF('A19-A20 TIMETABLE'!AW3:AW22,$B$7)</f>
        <v>0</v>
      </c>
      <c r="AO7" s="25">
        <f>COUNTIF('A19-A20 TIMETABLE'!AX3:AX22,$B$7)</f>
        <v>0</v>
      </c>
      <c r="AP7" s="25">
        <f>COUNTIF('A19-A20 TIMETABLE'!AY3:AY22,$B$7)</f>
        <v>0</v>
      </c>
      <c r="AQ7" s="25">
        <f>COUNTIF('A19-A20 TIMETABLE'!AZ3:AZ22,$B$7)</f>
        <v>0</v>
      </c>
      <c r="AR7" s="25">
        <f>COUNTIF('A19-A20 TIMETABLE'!BA3:BA22,$B$7)</f>
        <v>0</v>
      </c>
      <c r="AS7" s="25">
        <f>COUNTIF('A19-A20 TIMETABLE'!BB3:BB22,$B$7)</f>
        <v>0</v>
      </c>
      <c r="AT7" s="25">
        <f>COUNTIF('A19-A20 TIMETABLE'!BC3:BC22,$B$7)</f>
        <v>0</v>
      </c>
      <c r="AU7" s="24">
        <f>COUNTIF('A19-A20 TIMETABLE'!BD3:BD22,$B$7)</f>
        <v>0</v>
      </c>
      <c r="AV7" s="24">
        <f>COUNTIF('A19-A20 TIMETABLE'!BE3:BE22,$B$7)</f>
        <v>0</v>
      </c>
      <c r="AW7" s="24">
        <f>COUNTIF('A19-A20 TIMETABLE'!BF3:BF22,$B$7)</f>
        <v>0</v>
      </c>
      <c r="AX7" s="24">
        <f>COUNTIF('A19-A20 TIMETABLE'!BG3:BG22,$B$7)</f>
        <v>0</v>
      </c>
      <c r="AY7" s="24">
        <f>COUNTIF('A19-A20 TIMETABLE'!BH3:BH22,$B$7)</f>
        <v>0</v>
      </c>
      <c r="AZ7" s="24">
        <f>COUNTIF('A19-A20 TIMETABLE'!BI3:BI22,$B$7)</f>
        <v>0</v>
      </c>
      <c r="BA7" s="24">
        <f>COUNTIF('A19-A20 TIMETABLE'!BJ3:BJ22,$B$7)</f>
        <v>0</v>
      </c>
      <c r="BB7" s="24">
        <f>COUNTIF('A19-A20 TIMETABLE'!BK3:BK22,$B$7)</f>
        <v>0</v>
      </c>
      <c r="BC7" s="24">
        <f>COUNTIF('A19-A20 TIMETABLE'!BL3:BL22,$B$7)</f>
        <v>0</v>
      </c>
      <c r="BD7" s="24">
        <f>COUNTIF('A19-A20 TIMETABLE'!BM3:BM22,$B$7)</f>
        <v>0</v>
      </c>
      <c r="BE7" s="24">
        <f>COUNTIF('A19-A20 TIMETABLE'!BN3:BN22,$B$7)</f>
        <v>0</v>
      </c>
      <c r="BF7" s="24">
        <f>COUNTIF('A19-A20 TIMETABLE'!BO3:BO22,$B$7)</f>
        <v>0</v>
      </c>
      <c r="BG7" s="24">
        <f>COUNTIF('A19-A20 TIMETABLE'!BP3:BP22,$B$7)</f>
        <v>0</v>
      </c>
      <c r="BH7" s="24">
        <f>COUNTIF('A19-A20 TIMETABLE'!BQ3:BQ22,$B$7)</f>
        <v>0</v>
      </c>
      <c r="BI7" s="24">
        <f>COUNTIF('A19-A20 TIMETABLE'!BR3:BR22,$B$7)</f>
        <v>0</v>
      </c>
      <c r="BJ7" s="24">
        <f>COUNTIF('A19-A20 TIMETABLE'!BS3:BS22,$B$7)</f>
        <v>0</v>
      </c>
      <c r="BK7" s="24">
        <f>COUNTIF('A19-A20 TIMETABLE'!BT3:BT22,$B$7)</f>
        <v>0</v>
      </c>
      <c r="BL7" s="24">
        <f>COUNTIF('A19-A20 TIMETABLE'!BU3:BU22,$B$7)</f>
        <v>0</v>
      </c>
      <c r="BM7" s="24">
        <f>COUNTIF('A19-A20 TIMETABLE'!BV3:BV22,$B$7)</f>
        <v>0</v>
      </c>
      <c r="BN7" s="24">
        <f>COUNTIF('A19-A20 TIMETABLE'!BW3:BW22,$B$7)</f>
        <v>0</v>
      </c>
      <c r="BO7" s="24">
        <f>COUNTIF('A19-A20 TIMETABLE'!BX3:BX22,$B$7)</f>
        <v>0</v>
      </c>
      <c r="BP7" s="24">
        <f>COUNTIF('A19-A20 TIMETABLE'!BY3:BY22,$B$7)</f>
        <v>0</v>
      </c>
      <c r="BQ7" s="24">
        <f>COUNTIF('A19-A20 TIMETABLE'!BZ3:BZ22,$B$7)</f>
        <v>0</v>
      </c>
      <c r="BR7" s="24">
        <f>COUNTIF('A19-A20 TIMETABLE'!CA3:CA22,$B$7)</f>
        <v>0</v>
      </c>
      <c r="BS7" s="24">
        <f>COUNTIF('A19-A20 TIMETABLE'!CB3:CB22,$B$7)</f>
        <v>0</v>
      </c>
      <c r="BT7" s="24">
        <f>COUNTIF('A19-A20 TIMETABLE'!CC3:CC22,$B$7)</f>
        <v>0</v>
      </c>
      <c r="BU7" s="24">
        <f>COUNTIF('A19-A20 TIMETABLE'!CD3:CD22,$B$7)</f>
        <v>0</v>
      </c>
      <c r="BV7" s="24">
        <f>COUNTIF('A19-A20 TIMETABLE'!CE3:CE22,$B$7)</f>
        <v>0</v>
      </c>
      <c r="BW7" s="24">
        <f>COUNTIF('A19-A20 TIMETABLE'!CF3:CF22,$B$7)</f>
        <v>0</v>
      </c>
      <c r="BX7" s="24">
        <f>COUNTIF('A19-A20 TIMETABLE'!CG3:CG22,$B$7)</f>
        <v>0</v>
      </c>
      <c r="BY7" s="24">
        <f>COUNTIF('A19-A20 TIMETABLE'!CH3:CH22,$B$7)</f>
        <v>0</v>
      </c>
      <c r="BZ7" s="24">
        <f>COUNTIF('A19-A20 TIMETABLE'!CI3:CI22,$B$7)</f>
        <v>0</v>
      </c>
      <c r="CA7" s="24">
        <f>COUNTIF('A19-A20 TIMETABLE'!CJ3:CJ22,$B$7)</f>
        <v>0</v>
      </c>
      <c r="CB7" s="24">
        <f>COUNTIF('A19-A20 TIMETABLE'!CK3:CK22,$B$7)</f>
        <v>0</v>
      </c>
      <c r="CC7" s="24">
        <f>COUNTIF('A19-A20 TIMETABLE'!CL3:CL22,$B$7)</f>
        <v>0</v>
      </c>
      <c r="CD7" s="24">
        <f>COUNTIF('A19-A20 TIMETABLE'!CM3:CM22,$B$7)</f>
        <v>0</v>
      </c>
      <c r="CE7" s="24">
        <f>COUNTIF('A19-A20 TIMETABLE'!CN3:CN22,$B$7)</f>
        <v>0</v>
      </c>
      <c r="CF7" s="24">
        <f>COUNTIF('A19-A20 TIMETABLE'!CO3:CO22,$B$7)</f>
        <v>0</v>
      </c>
      <c r="CG7" s="24">
        <f>COUNTIF('A19-A20 TIMETABLE'!CP3:CP22,$B$7)</f>
        <v>0</v>
      </c>
      <c r="CH7" s="25"/>
      <c r="CI7" s="25"/>
      <c r="CK7" s="186" t="s">
        <v>245</v>
      </c>
      <c r="CL7" s="187"/>
      <c r="CM7" s="188"/>
    </row>
    <row r="8" spans="2:91">
      <c r="B8" s="17" t="s">
        <v>246</v>
      </c>
      <c r="C8" s="18">
        <f t="shared" si="0"/>
        <v>0</v>
      </c>
      <c r="D8" s="25">
        <f>COUNTIF('A19-A20 TIMETABLE'!M3:M22,$B$8)</f>
        <v>0</v>
      </c>
      <c r="E8" s="25">
        <f>COUNTIF('A19-A20 TIMETABLE'!N3:N22,$B$8)</f>
        <v>0</v>
      </c>
      <c r="F8" s="25">
        <f>COUNTIF('A19-A20 TIMETABLE'!O3:O22,$B$8)</f>
        <v>0</v>
      </c>
      <c r="G8" s="25">
        <f>COUNTIF('A19-A20 TIMETABLE'!P3:P22,$B$8)</f>
        <v>0</v>
      </c>
      <c r="H8" s="25">
        <f>COUNTIF('A19-A20 TIMETABLE'!Q3:Q22,$B$8)</f>
        <v>0</v>
      </c>
      <c r="I8" s="25">
        <f>COUNTIF('A19-A20 TIMETABLE'!R3:R22,$B$8)</f>
        <v>0</v>
      </c>
      <c r="J8" s="25">
        <f>COUNTIF('A19-A20 TIMETABLE'!S3:S22,$B$8)</f>
        <v>0</v>
      </c>
      <c r="K8" s="25">
        <f>COUNTIF('A19-A20 TIMETABLE'!T3:T22,$B$8)</f>
        <v>0</v>
      </c>
      <c r="L8" s="25">
        <f>COUNTIF('A19-A20 TIMETABLE'!U3:U22,$B$8)</f>
        <v>0</v>
      </c>
      <c r="M8" s="25">
        <f>COUNTIF('A19-A20 TIMETABLE'!V3:V22,$B$8)</f>
        <v>0</v>
      </c>
      <c r="N8" s="25">
        <f>COUNTIF('A19-A20 TIMETABLE'!W3:W22,$B$8)</f>
        <v>0</v>
      </c>
      <c r="O8" s="25">
        <f>COUNTIF('A19-A20 TIMETABLE'!X3:X22,$B$8)</f>
        <v>0</v>
      </c>
      <c r="P8" s="25">
        <f>COUNTIF('A19-A20 TIMETABLE'!Y3:Y22,$B$8)</f>
        <v>0</v>
      </c>
      <c r="Q8" s="25">
        <f>COUNTIF('A19-A20 TIMETABLE'!Z3:Z22,$B$8)</f>
        <v>0</v>
      </c>
      <c r="R8" s="25">
        <f>COUNTIF('A19-A20 TIMETABLE'!AA3:AA22,$B$8)</f>
        <v>0</v>
      </c>
      <c r="S8" s="25">
        <f>COUNTIF('A19-A20 TIMETABLE'!AB3:AB22,$B$8)</f>
        <v>0</v>
      </c>
      <c r="T8" s="25">
        <f>COUNTIF('A19-A20 TIMETABLE'!AC3:AC22,$B$8)</f>
        <v>0</v>
      </c>
      <c r="U8" s="25">
        <f>COUNTIF('A19-A20 TIMETABLE'!AD3:AD22,$B$8)</f>
        <v>0</v>
      </c>
      <c r="V8" s="25">
        <f>COUNTIF('A19-A20 TIMETABLE'!AE3:AE22,$B$8)</f>
        <v>0</v>
      </c>
      <c r="W8" s="25">
        <f>COUNTIF('A19-A20 TIMETABLE'!AF3:AF22,$B$8)</f>
        <v>0</v>
      </c>
      <c r="X8" s="25">
        <f>COUNTIF('A19-A20 TIMETABLE'!AG3:AG22,$B$8)</f>
        <v>0</v>
      </c>
      <c r="Y8" s="25">
        <f>COUNTIF('A19-A20 TIMETABLE'!AH3:AH22,$B$8)</f>
        <v>0</v>
      </c>
      <c r="Z8" s="25">
        <f>COUNTIF('A19-A20 TIMETABLE'!AI3:AI22,$B$8)</f>
        <v>0</v>
      </c>
      <c r="AA8" s="25">
        <f>COUNTIF('A19-A20 TIMETABLE'!AJ3:AJ22,$B$8)</f>
        <v>0</v>
      </c>
      <c r="AB8" s="25">
        <f>COUNTIF('A19-A20 TIMETABLE'!AK3:AK22,$B$8)</f>
        <v>0</v>
      </c>
      <c r="AC8" s="25">
        <f>COUNTIF('A19-A20 TIMETABLE'!AL3:AL22,$B$8)</f>
        <v>0</v>
      </c>
      <c r="AD8" s="25">
        <f>COUNTIF('A19-A20 TIMETABLE'!AM3:AM22,$B$8)</f>
        <v>0</v>
      </c>
      <c r="AE8" s="25">
        <f>COUNTIF('A19-A20 TIMETABLE'!AN3:AN22,$B$8)</f>
        <v>0</v>
      </c>
      <c r="AF8" s="25">
        <f>COUNTIF('A19-A20 TIMETABLE'!AO3:AO22,$B$8)</f>
        <v>0</v>
      </c>
      <c r="AG8" s="25">
        <f>COUNTIF('A19-A20 TIMETABLE'!AP3:AP22,$B$8)</f>
        <v>0</v>
      </c>
      <c r="AH8" s="25">
        <f>COUNTIF('A19-A20 TIMETABLE'!AQ3:AQ22,$B$8)</f>
        <v>0</v>
      </c>
      <c r="AI8" s="25">
        <f>COUNTIF('A19-A20 TIMETABLE'!AR3:AR22,$B$8)</f>
        <v>0</v>
      </c>
      <c r="AJ8" s="25">
        <f>COUNTIF('A19-A20 TIMETABLE'!AS3:AS22,$B$8)</f>
        <v>0</v>
      </c>
      <c r="AK8" s="25">
        <f>COUNTIF('A19-A20 TIMETABLE'!AT3:AT22,$B$8)</f>
        <v>0</v>
      </c>
      <c r="AL8" s="25">
        <f>COUNTIF('A19-A20 TIMETABLE'!AU3:AU22,$B$8)</f>
        <v>0</v>
      </c>
      <c r="AM8" s="25">
        <f>COUNTIF('A19-A20 TIMETABLE'!AV3:AV22,$B$8)</f>
        <v>0</v>
      </c>
      <c r="AN8" s="25">
        <f>COUNTIF('A19-A20 TIMETABLE'!AW3:AW22,$B$8)</f>
        <v>0</v>
      </c>
      <c r="AO8" s="25">
        <f>COUNTIF('A19-A20 TIMETABLE'!AX3:AX22,$B$8)</f>
        <v>0</v>
      </c>
      <c r="AP8" s="25">
        <f>COUNTIF('A19-A20 TIMETABLE'!AY3:AY22,$B$8)</f>
        <v>0</v>
      </c>
      <c r="AQ8" s="25">
        <f>COUNTIF('A19-A20 TIMETABLE'!AZ3:AZ22,$B$8)</f>
        <v>0</v>
      </c>
      <c r="AR8" s="25">
        <f>COUNTIF('A19-A20 TIMETABLE'!BA3:BA22,$B$8)</f>
        <v>0</v>
      </c>
      <c r="AS8" s="25">
        <f>COUNTIF('A19-A20 TIMETABLE'!BB3:BB22,$B$8)</f>
        <v>0</v>
      </c>
      <c r="AT8" s="25">
        <f>COUNTIF('A19-A20 TIMETABLE'!BC3:BC22,$B$8)</f>
        <v>0</v>
      </c>
      <c r="AU8" s="24">
        <f>COUNTIF('A19-A20 TIMETABLE'!BD3:BD22,$B$8)</f>
        <v>0</v>
      </c>
      <c r="AV8" s="24">
        <f>COUNTIF('A19-A20 TIMETABLE'!BE3:BE22,$B$8)</f>
        <v>0</v>
      </c>
      <c r="AW8" s="24">
        <f>COUNTIF('A19-A20 TIMETABLE'!BF3:BF22,$B$8)</f>
        <v>0</v>
      </c>
      <c r="AX8" s="24">
        <f>COUNTIF('A19-A20 TIMETABLE'!BG3:BG22,$B$8)</f>
        <v>0</v>
      </c>
      <c r="AY8" s="24">
        <f>COUNTIF('A19-A20 TIMETABLE'!BH3:BH22,$B$8)</f>
        <v>0</v>
      </c>
      <c r="AZ8" s="24">
        <f>COUNTIF('A19-A20 TIMETABLE'!BI3:BI22,$B$8)</f>
        <v>0</v>
      </c>
      <c r="BA8" s="24">
        <f>COUNTIF('A19-A20 TIMETABLE'!BJ3:BJ22,$B$8)</f>
        <v>0</v>
      </c>
      <c r="BB8" s="24">
        <f>COUNTIF('A19-A20 TIMETABLE'!BK3:BK22,$B$8)</f>
        <v>0</v>
      </c>
      <c r="BC8" s="24">
        <f>COUNTIF('A19-A20 TIMETABLE'!BL3:BL22,$B$8)</f>
        <v>0</v>
      </c>
      <c r="BD8" s="24">
        <f>COUNTIF('A19-A20 TIMETABLE'!BM3:BM22,$B$8)</f>
        <v>0</v>
      </c>
      <c r="BE8" s="24">
        <f>COUNTIF('A19-A20 TIMETABLE'!BN3:BN22,$B$8)</f>
        <v>0</v>
      </c>
      <c r="BF8" s="24">
        <f>COUNTIF('A19-A20 TIMETABLE'!BO3:BO22,$B$8)</f>
        <v>0</v>
      </c>
      <c r="BG8" s="24">
        <f>COUNTIF('A19-A20 TIMETABLE'!BP3:BP22,$B$8)</f>
        <v>0</v>
      </c>
      <c r="BH8" s="24">
        <f>COUNTIF('A19-A20 TIMETABLE'!BQ3:BQ22,$B$8)</f>
        <v>0</v>
      </c>
      <c r="BI8" s="24">
        <f>COUNTIF('A19-A20 TIMETABLE'!BR3:BR22,$B$8)</f>
        <v>0</v>
      </c>
      <c r="BJ8" s="24">
        <f>COUNTIF('A19-A20 TIMETABLE'!BS3:BS22,$B$8)</f>
        <v>0</v>
      </c>
      <c r="BK8" s="24">
        <f>COUNTIF('A19-A20 TIMETABLE'!BT3:BT22,$B$8)</f>
        <v>0</v>
      </c>
      <c r="BL8" s="24">
        <f>COUNTIF('A19-A20 TIMETABLE'!BU3:BU22,$B$8)</f>
        <v>0</v>
      </c>
      <c r="BM8" s="24">
        <f>COUNTIF('A19-A20 TIMETABLE'!BV3:BV22,$B$8)</f>
        <v>0</v>
      </c>
      <c r="BN8" s="24">
        <f>COUNTIF('A19-A20 TIMETABLE'!BW3:BW22,$B$8)</f>
        <v>0</v>
      </c>
      <c r="BO8" s="24">
        <f>COUNTIF('A19-A20 TIMETABLE'!BX3:BX22,$B$8)</f>
        <v>0</v>
      </c>
      <c r="BP8" s="24">
        <f>COUNTIF('A19-A20 TIMETABLE'!BY3:BY22,$B$8)</f>
        <v>0</v>
      </c>
      <c r="BQ8" s="24">
        <f>COUNTIF('A19-A20 TIMETABLE'!BZ3:BZ22,$B$8)</f>
        <v>0</v>
      </c>
      <c r="BR8" s="24">
        <f>COUNTIF('A19-A20 TIMETABLE'!CA3:CA22,$B$8)</f>
        <v>0</v>
      </c>
      <c r="BS8" s="24">
        <f>COUNTIF('A19-A20 TIMETABLE'!CB3:CB22,$B$8)</f>
        <v>0</v>
      </c>
      <c r="BT8" s="24">
        <f>COUNTIF('A19-A20 TIMETABLE'!CC3:CC22,$B$8)</f>
        <v>0</v>
      </c>
      <c r="BU8" s="24">
        <f>COUNTIF('A19-A20 TIMETABLE'!CD3:CD22,$B$8)</f>
        <v>0</v>
      </c>
      <c r="BV8" s="24">
        <f>COUNTIF('A19-A20 TIMETABLE'!CE3:CE22,$B$8)</f>
        <v>0</v>
      </c>
      <c r="BW8" s="24">
        <f>COUNTIF('A19-A20 TIMETABLE'!CF3:CF22,$B$8)</f>
        <v>0</v>
      </c>
      <c r="BX8" s="24">
        <f>COUNTIF('A19-A20 TIMETABLE'!CG3:CG22,$B$8)</f>
        <v>0</v>
      </c>
      <c r="BY8" s="24">
        <f>COUNTIF('A19-A20 TIMETABLE'!CH3:CH22,$B$8)</f>
        <v>0</v>
      </c>
      <c r="BZ8" s="24">
        <f>COUNTIF('A19-A20 TIMETABLE'!CI3:CI22,$B$8)</f>
        <v>0</v>
      </c>
      <c r="CA8" s="24">
        <f>COUNTIF('A19-A20 TIMETABLE'!CJ3:CJ22,$B$8)</f>
        <v>0</v>
      </c>
      <c r="CB8" s="24">
        <f>COUNTIF('A19-A20 TIMETABLE'!CK3:CK22,$B$8)</f>
        <v>0</v>
      </c>
      <c r="CC8" s="24">
        <f>COUNTIF('A19-A20 TIMETABLE'!CL3:CL22,$B$8)</f>
        <v>0</v>
      </c>
      <c r="CD8" s="24">
        <f>COUNTIF('A19-A20 TIMETABLE'!CM3:CM22,$B$8)</f>
        <v>0</v>
      </c>
      <c r="CE8" s="24">
        <f>COUNTIF('A19-A20 TIMETABLE'!CN3:CN22,$B$8)</f>
        <v>0</v>
      </c>
      <c r="CF8" s="24">
        <f>COUNTIF('A19-A20 TIMETABLE'!CO3:CO22,$B$8)</f>
        <v>0</v>
      </c>
      <c r="CG8" s="24">
        <f>COUNTIF('A19-A20 TIMETABLE'!CP3:CP22,$B$8)</f>
        <v>0</v>
      </c>
      <c r="CH8" s="25"/>
      <c r="CI8" s="25"/>
      <c r="CK8" s="192">
        <f>COUNTIF(C4:C80,"&gt;0")</f>
        <v>54</v>
      </c>
      <c r="CL8" s="193"/>
      <c r="CM8" s="194"/>
    </row>
    <row r="9" spans="2:91">
      <c r="B9" s="17" t="s">
        <v>137</v>
      </c>
      <c r="C9" s="18">
        <f t="shared" si="0"/>
        <v>1</v>
      </c>
      <c r="D9" s="25">
        <f>COUNTIF('A19-A20 TIMETABLE'!M3:M22,$B$9)</f>
        <v>0</v>
      </c>
      <c r="E9" s="25">
        <f>COUNTIF('A19-A20 TIMETABLE'!N3:N22,$B$9)</f>
        <v>0</v>
      </c>
      <c r="F9" s="25">
        <f>COUNTIF('A19-A20 TIMETABLE'!O3:O22,$B$9)</f>
        <v>0</v>
      </c>
      <c r="G9" s="25">
        <f>COUNTIF('A19-A20 TIMETABLE'!P3:P22,$B$9)</f>
        <v>0</v>
      </c>
      <c r="H9" s="25">
        <f>COUNTIF('A19-A20 TIMETABLE'!Q3:Q22,$B$9)</f>
        <v>0</v>
      </c>
      <c r="I9" s="25">
        <f>COUNTIF('A19-A20 TIMETABLE'!R3:R22,$B$9)</f>
        <v>0</v>
      </c>
      <c r="J9" s="25">
        <f>COUNTIF('A19-A20 TIMETABLE'!S3:S22,$B$9)</f>
        <v>0</v>
      </c>
      <c r="K9" s="25">
        <f>COUNTIF('A19-A20 TIMETABLE'!T3:T22,$B$9)</f>
        <v>0</v>
      </c>
      <c r="L9" s="25">
        <f>COUNTIF('A19-A20 TIMETABLE'!U3:U22,$B$9)</f>
        <v>0</v>
      </c>
      <c r="M9" s="25">
        <f>COUNTIF('A19-A20 TIMETABLE'!V3:V22,$B$9)</f>
        <v>0</v>
      </c>
      <c r="N9" s="25">
        <f>COUNTIF('A19-A20 TIMETABLE'!W3:W22,$B$9)</f>
        <v>0</v>
      </c>
      <c r="O9" s="25">
        <f>COUNTIF('A19-A20 TIMETABLE'!X3:X22,$B$9)</f>
        <v>0</v>
      </c>
      <c r="P9" s="25">
        <f>COUNTIF('A19-A20 TIMETABLE'!Y3:Y22,$B$9)</f>
        <v>0</v>
      </c>
      <c r="Q9" s="25">
        <f>COUNTIF('A19-A20 TIMETABLE'!Z3:Z22,$B$9)</f>
        <v>0</v>
      </c>
      <c r="R9" s="25">
        <f>COUNTIF('A19-A20 TIMETABLE'!AA3:AA22,$B$9)</f>
        <v>0</v>
      </c>
      <c r="S9" s="25">
        <f>COUNTIF('A19-A20 TIMETABLE'!AB3:AB22,$B$9)</f>
        <v>0</v>
      </c>
      <c r="T9" s="25">
        <f>COUNTIF('A19-A20 TIMETABLE'!AC3:AC22,$B$9)</f>
        <v>0</v>
      </c>
      <c r="U9" s="25">
        <f>COUNTIF('A19-A20 TIMETABLE'!AD3:AD22,$B$9)</f>
        <v>0</v>
      </c>
      <c r="V9" s="25">
        <f>COUNTIF('A19-A20 TIMETABLE'!AE3:AE22,$B$9)</f>
        <v>0</v>
      </c>
      <c r="W9" s="25">
        <f>COUNTIF('A19-A20 TIMETABLE'!AF3:AF22,$B$9)</f>
        <v>0</v>
      </c>
      <c r="X9" s="25">
        <f>COUNTIF('A19-A20 TIMETABLE'!AG3:AG22,$B$9)</f>
        <v>0</v>
      </c>
      <c r="Y9" s="25">
        <f>COUNTIF('A19-A20 TIMETABLE'!AH3:AH22,$B$9)</f>
        <v>0</v>
      </c>
      <c r="Z9" s="25">
        <f>COUNTIF('A19-A20 TIMETABLE'!AI3:AI22,$B$9)</f>
        <v>0</v>
      </c>
      <c r="AA9" s="25">
        <f>COUNTIF('A19-A20 TIMETABLE'!AJ3:AJ22,$B$9)</f>
        <v>0</v>
      </c>
      <c r="AB9" s="25">
        <f>COUNTIF('A19-A20 TIMETABLE'!AK3:AK22,$B$9)</f>
        <v>0</v>
      </c>
      <c r="AC9" s="25">
        <f>COUNTIF('A19-A20 TIMETABLE'!AL3:AL22,$B$9)</f>
        <v>0</v>
      </c>
      <c r="AD9" s="25">
        <f>COUNTIF('A19-A20 TIMETABLE'!AM3:AM22,$B$9)</f>
        <v>0</v>
      </c>
      <c r="AE9" s="25">
        <f>COUNTIF('A19-A20 TIMETABLE'!AN3:AN22,$B$9)</f>
        <v>0</v>
      </c>
      <c r="AF9" s="25">
        <f>COUNTIF('A19-A20 TIMETABLE'!AO3:AO22,$B$9)</f>
        <v>0</v>
      </c>
      <c r="AG9" s="25">
        <f>COUNTIF('A19-A20 TIMETABLE'!AP3:AP22,$B$9)</f>
        <v>0</v>
      </c>
      <c r="AH9" s="25">
        <f>COUNTIF('A19-A20 TIMETABLE'!AQ3:AQ22,$B$9)</f>
        <v>0</v>
      </c>
      <c r="AI9" s="25">
        <f>COUNTIF('A19-A20 TIMETABLE'!AR3:AR22,$B$9)</f>
        <v>0</v>
      </c>
      <c r="AJ9" s="25">
        <f>COUNTIF('A19-A20 TIMETABLE'!AS3:AS22,$B$9)</f>
        <v>0</v>
      </c>
      <c r="AK9" s="25">
        <f>COUNTIF('A19-A20 TIMETABLE'!AT3:AT22,$B$9)</f>
        <v>0</v>
      </c>
      <c r="AL9" s="25">
        <f>COUNTIF('A19-A20 TIMETABLE'!AU3:AU22,$B$9)</f>
        <v>0</v>
      </c>
      <c r="AM9" s="25">
        <f>COUNTIF('A19-A20 TIMETABLE'!AV3:AV22,$B$9)</f>
        <v>0</v>
      </c>
      <c r="AN9" s="25">
        <f>COUNTIF('A19-A20 TIMETABLE'!AW3:AW22,$B$9)</f>
        <v>0</v>
      </c>
      <c r="AO9" s="25">
        <f>COUNTIF('A19-A20 TIMETABLE'!AX3:AX22,$B$9)</f>
        <v>1</v>
      </c>
      <c r="AP9" s="25">
        <f>COUNTIF('A19-A20 TIMETABLE'!AY3:AY22,$B$9)</f>
        <v>0</v>
      </c>
      <c r="AQ9" s="25">
        <f>COUNTIF('A19-A20 TIMETABLE'!AZ3:AZ22,$B$9)</f>
        <v>0</v>
      </c>
      <c r="AR9" s="25">
        <f>COUNTIF('A19-A20 TIMETABLE'!BA3:BA22,$B$9)</f>
        <v>0</v>
      </c>
      <c r="AS9" s="25">
        <f>COUNTIF('A19-A20 TIMETABLE'!BB3:BB22,$B$9)</f>
        <v>0</v>
      </c>
      <c r="AT9" s="25">
        <f>COUNTIF('A19-A20 TIMETABLE'!BC3:BC22,$B$9)</f>
        <v>0</v>
      </c>
      <c r="AU9" s="24">
        <f>COUNTIF('A19-A20 TIMETABLE'!BD3:BD22,$B$9)</f>
        <v>0</v>
      </c>
      <c r="AV9" s="24">
        <f>COUNTIF('A19-A20 TIMETABLE'!BE3:BE22,$B$9)</f>
        <v>0</v>
      </c>
      <c r="AW9" s="24">
        <f>COUNTIF('A19-A20 TIMETABLE'!BF3:BF22,$B$9)</f>
        <v>0</v>
      </c>
      <c r="AX9" s="24">
        <f>COUNTIF('A19-A20 TIMETABLE'!BG3:BG22,$B$9)</f>
        <v>0</v>
      </c>
      <c r="AY9" s="24">
        <f>COUNTIF('A19-A20 TIMETABLE'!BH3:BH22,$B$9)</f>
        <v>0</v>
      </c>
      <c r="AZ9" s="24">
        <f>COUNTIF('A19-A20 TIMETABLE'!BI3:BI22,$B$9)</f>
        <v>0</v>
      </c>
      <c r="BA9" s="24">
        <f>COUNTIF('A19-A20 TIMETABLE'!BJ3:BJ22,$B$9)</f>
        <v>0</v>
      </c>
      <c r="BB9" s="24">
        <f>COUNTIF('A19-A20 TIMETABLE'!BK3:BK22,$B$9)</f>
        <v>0</v>
      </c>
      <c r="BC9" s="24">
        <f>COUNTIF('A19-A20 TIMETABLE'!BL3:BL22,$B$9)</f>
        <v>0</v>
      </c>
      <c r="BD9" s="24">
        <f>COUNTIF('A19-A20 TIMETABLE'!BM3:BM22,$B$9)</f>
        <v>0</v>
      </c>
      <c r="BE9" s="24">
        <f>COUNTIF('A19-A20 TIMETABLE'!BN3:BN22,$B$9)</f>
        <v>0</v>
      </c>
      <c r="BF9" s="24">
        <f>COUNTIF('A19-A20 TIMETABLE'!BO3:BO22,$B$9)</f>
        <v>0</v>
      </c>
      <c r="BG9" s="24">
        <f>COUNTIF('A19-A20 TIMETABLE'!BP3:BP22,$B$9)</f>
        <v>0</v>
      </c>
      <c r="BH9" s="24">
        <f>COUNTIF('A19-A20 TIMETABLE'!BQ3:BQ22,$B$9)</f>
        <v>0</v>
      </c>
      <c r="BI9" s="24">
        <f>COUNTIF('A19-A20 TIMETABLE'!BR3:BR22,$B$9)</f>
        <v>0</v>
      </c>
      <c r="BJ9" s="24">
        <f>COUNTIF('A19-A20 TIMETABLE'!BS3:BS22,$B$9)</f>
        <v>0</v>
      </c>
      <c r="BK9" s="24">
        <f>COUNTIF('A19-A20 TIMETABLE'!BT3:BT22,$B$9)</f>
        <v>0</v>
      </c>
      <c r="BL9" s="24">
        <f>COUNTIF('A19-A20 TIMETABLE'!BU3:BU22,$B$9)</f>
        <v>0</v>
      </c>
      <c r="BM9" s="24">
        <f>COUNTIF('A19-A20 TIMETABLE'!BV3:BV22,$B$9)</f>
        <v>0</v>
      </c>
      <c r="BN9" s="24">
        <f>COUNTIF('A19-A20 TIMETABLE'!BW3:BW22,$B$9)</f>
        <v>0</v>
      </c>
      <c r="BO9" s="24">
        <f>COUNTIF('A19-A20 TIMETABLE'!BX3:BX22,$B$9)</f>
        <v>0</v>
      </c>
      <c r="BP9" s="24">
        <f>COUNTIF('A19-A20 TIMETABLE'!BY3:BY22,$B$9)</f>
        <v>0</v>
      </c>
      <c r="BQ9" s="24">
        <f>COUNTIF('A19-A20 TIMETABLE'!BZ3:BZ22,$B$9)</f>
        <v>0</v>
      </c>
      <c r="BR9" s="24">
        <f>COUNTIF('A19-A20 TIMETABLE'!CA3:CA22,$B$9)</f>
        <v>0</v>
      </c>
      <c r="BS9" s="24">
        <f>COUNTIF('A19-A20 TIMETABLE'!CB3:CB22,$B$9)</f>
        <v>0</v>
      </c>
      <c r="BT9" s="24">
        <f>COUNTIF('A19-A20 TIMETABLE'!CC3:CC22,$B$9)</f>
        <v>0</v>
      </c>
      <c r="BU9" s="24">
        <f>COUNTIF('A19-A20 TIMETABLE'!CD3:CD22,$B$9)</f>
        <v>0</v>
      </c>
      <c r="BV9" s="24">
        <f>COUNTIF('A19-A20 TIMETABLE'!CE3:CE22,$B$9)</f>
        <v>0</v>
      </c>
      <c r="BW9" s="24">
        <f>COUNTIF('A19-A20 TIMETABLE'!CF3:CF22,$B$9)</f>
        <v>0</v>
      </c>
      <c r="BX9" s="24">
        <f>COUNTIF('A19-A20 TIMETABLE'!CG3:CG22,$B$9)</f>
        <v>0</v>
      </c>
      <c r="BY9" s="24">
        <f>COUNTIF('A19-A20 TIMETABLE'!CH3:CH22,$B$9)</f>
        <v>0</v>
      </c>
      <c r="BZ9" s="24">
        <f>COUNTIF('A19-A20 TIMETABLE'!CI3:CI22,$B$9)</f>
        <v>0</v>
      </c>
      <c r="CA9" s="24">
        <f>COUNTIF('A19-A20 TIMETABLE'!CJ3:CJ22,$B$9)</f>
        <v>0</v>
      </c>
      <c r="CB9" s="24">
        <f>COUNTIF('A19-A20 TIMETABLE'!CK3:CK22,$B$9)</f>
        <v>0</v>
      </c>
      <c r="CC9" s="24">
        <f>COUNTIF('A19-A20 TIMETABLE'!CL3:CL22,$B$9)</f>
        <v>0</v>
      </c>
      <c r="CD9" s="24">
        <f>COUNTIF('A19-A20 TIMETABLE'!CM3:CM22,$B$9)</f>
        <v>0</v>
      </c>
      <c r="CE9" s="24">
        <f>COUNTIF('A19-A20 TIMETABLE'!CN3:CN22,$B$9)</f>
        <v>0</v>
      </c>
      <c r="CF9" s="24">
        <f>COUNTIF('A19-A20 TIMETABLE'!CO3:CO22,$B$9)</f>
        <v>0</v>
      </c>
      <c r="CG9" s="24">
        <f>COUNTIF('A19-A20 TIMETABLE'!CP3:CP22,$B$9)</f>
        <v>0</v>
      </c>
      <c r="CH9" s="25"/>
      <c r="CI9" s="25"/>
    </row>
    <row r="10" spans="2:91">
      <c r="B10" s="17" t="s">
        <v>157</v>
      </c>
      <c r="C10" s="18">
        <f t="shared" si="0"/>
        <v>1</v>
      </c>
      <c r="D10" s="25">
        <f>COUNTIF('A19-A20 TIMETABLE'!M3:M22,$B$10)</f>
        <v>0</v>
      </c>
      <c r="E10" s="25">
        <f>COUNTIF('A19-A20 TIMETABLE'!N3:N22,$B$10)</f>
        <v>0</v>
      </c>
      <c r="F10" s="25">
        <f>COUNTIF('A19-A20 TIMETABLE'!O3:O22,$B$10)</f>
        <v>0</v>
      </c>
      <c r="G10" s="25">
        <f>COUNTIF('A19-A20 TIMETABLE'!P3:P22,$B$10)</f>
        <v>1</v>
      </c>
      <c r="H10" s="25">
        <f>COUNTIF('A19-A20 TIMETABLE'!Q3:Q22,$B$10)</f>
        <v>0</v>
      </c>
      <c r="I10" s="25">
        <f>COUNTIF('A19-A20 TIMETABLE'!R3:R22,$B$10)</f>
        <v>0</v>
      </c>
      <c r="J10" s="25">
        <f>COUNTIF('A19-A20 TIMETABLE'!S3:S22,$B$10)</f>
        <v>0</v>
      </c>
      <c r="K10" s="25">
        <f>COUNTIF('A19-A20 TIMETABLE'!T3:T22,$B$10)</f>
        <v>0</v>
      </c>
      <c r="L10" s="25">
        <f>COUNTIF('A19-A20 TIMETABLE'!U3:U22,$B$10)</f>
        <v>0</v>
      </c>
      <c r="M10" s="25">
        <f>COUNTIF('A19-A20 TIMETABLE'!V3:V22,$B$10)</f>
        <v>0</v>
      </c>
      <c r="N10" s="25">
        <f>COUNTIF('A19-A20 TIMETABLE'!W3:W22,$B$10)</f>
        <v>0</v>
      </c>
      <c r="O10" s="25">
        <f>COUNTIF('A19-A20 TIMETABLE'!X3:X22,$B$10)</f>
        <v>0</v>
      </c>
      <c r="P10" s="25">
        <f>COUNTIF('A19-A20 TIMETABLE'!Y3:Y22,$B$10)</f>
        <v>0</v>
      </c>
      <c r="Q10" s="25">
        <f>COUNTIF('A19-A20 TIMETABLE'!Z3:Z22,$B$10)</f>
        <v>0</v>
      </c>
      <c r="R10" s="25">
        <f>COUNTIF('A19-A20 TIMETABLE'!AA3:AA22,$B$10)</f>
        <v>0</v>
      </c>
      <c r="S10" s="25">
        <f>COUNTIF('A19-A20 TIMETABLE'!AB3:AB22,$B$10)</f>
        <v>0</v>
      </c>
      <c r="T10" s="25">
        <f>COUNTIF('A19-A20 TIMETABLE'!AC3:AC22,$B$10)</f>
        <v>0</v>
      </c>
      <c r="U10" s="25">
        <f>COUNTIF('A19-A20 TIMETABLE'!AD3:AD22,$B$10)</f>
        <v>0</v>
      </c>
      <c r="V10" s="25">
        <f>COUNTIF('A19-A20 TIMETABLE'!AE3:AE22,$B$10)</f>
        <v>0</v>
      </c>
      <c r="W10" s="25">
        <f>COUNTIF('A19-A20 TIMETABLE'!AF3:AF22,$B$10)</f>
        <v>0</v>
      </c>
      <c r="X10" s="25">
        <f>COUNTIF('A19-A20 TIMETABLE'!AG3:AG22,$B$10)</f>
        <v>0</v>
      </c>
      <c r="Y10" s="25">
        <f>COUNTIF('A19-A20 TIMETABLE'!AH3:AH22,$B$10)</f>
        <v>0</v>
      </c>
      <c r="Z10" s="25">
        <f>COUNTIF('A19-A20 TIMETABLE'!AI3:AI22,$B$10)</f>
        <v>0</v>
      </c>
      <c r="AA10" s="25">
        <f>COUNTIF('A19-A20 TIMETABLE'!AJ3:AJ22,$B$10)</f>
        <v>0</v>
      </c>
      <c r="AB10" s="25">
        <f>COUNTIF('A19-A20 TIMETABLE'!AK3:AK22,$B$10)</f>
        <v>0</v>
      </c>
      <c r="AC10" s="25">
        <f>COUNTIF('A19-A20 TIMETABLE'!AL3:AL22,$B$10)</f>
        <v>0</v>
      </c>
      <c r="AD10" s="25">
        <f>COUNTIF('A19-A20 TIMETABLE'!AM3:AM22,$B$10)</f>
        <v>0</v>
      </c>
      <c r="AE10" s="25">
        <f>COUNTIF('A19-A20 TIMETABLE'!AN3:AN22,$B$10)</f>
        <v>0</v>
      </c>
      <c r="AF10" s="25">
        <f>COUNTIF('A19-A20 TIMETABLE'!AO3:AO22,$B$10)</f>
        <v>0</v>
      </c>
      <c r="AG10" s="25">
        <f>COUNTIF('A19-A20 TIMETABLE'!AP3:AP22,$B$10)</f>
        <v>0</v>
      </c>
      <c r="AH10" s="25">
        <f>COUNTIF('A19-A20 TIMETABLE'!AQ3:AQ22,$B$10)</f>
        <v>0</v>
      </c>
      <c r="AI10" s="25">
        <f>COUNTIF('A19-A20 TIMETABLE'!AR3:AR22,$B$10)</f>
        <v>0</v>
      </c>
      <c r="AJ10" s="25">
        <f>COUNTIF('A19-A20 TIMETABLE'!AS3:AS22,$B$10)</f>
        <v>0</v>
      </c>
      <c r="AK10" s="25">
        <f>COUNTIF('A19-A20 TIMETABLE'!AT3:AT22,$B$10)</f>
        <v>0</v>
      </c>
      <c r="AL10" s="25">
        <f>COUNTIF('A19-A20 TIMETABLE'!AU3:AU22,$B$10)</f>
        <v>0</v>
      </c>
      <c r="AM10" s="25">
        <f>COUNTIF('A19-A20 TIMETABLE'!AV3:AV22,$B$10)</f>
        <v>0</v>
      </c>
      <c r="AN10" s="25">
        <f>COUNTIF('A19-A20 TIMETABLE'!AW3:AW22,$B$10)</f>
        <v>0</v>
      </c>
      <c r="AO10" s="25">
        <f>COUNTIF('A19-A20 TIMETABLE'!AX3:AX22,$B$10)</f>
        <v>0</v>
      </c>
      <c r="AP10" s="25">
        <f>COUNTIF('A19-A20 TIMETABLE'!AY3:AY22,$B$10)</f>
        <v>0</v>
      </c>
      <c r="AQ10" s="25">
        <f>COUNTIF('A19-A20 TIMETABLE'!AZ3:AZ22,$B$10)</f>
        <v>0</v>
      </c>
      <c r="AR10" s="25">
        <f>COUNTIF('A19-A20 TIMETABLE'!BA3:BA22,$B$10)</f>
        <v>0</v>
      </c>
      <c r="AS10" s="25">
        <f>COUNTIF('A19-A20 TIMETABLE'!BB3:BB22,$B$10)</f>
        <v>0</v>
      </c>
      <c r="AT10" s="25">
        <f>COUNTIF('A19-A20 TIMETABLE'!BC3:BC22,$B$10)</f>
        <v>0</v>
      </c>
      <c r="AU10" s="24">
        <f>COUNTIF('A19-A20 TIMETABLE'!BD3:BD22,$B$10)</f>
        <v>0</v>
      </c>
      <c r="AV10" s="24">
        <f>COUNTIF('A19-A20 TIMETABLE'!BE3:BE22,$B$10)</f>
        <v>0</v>
      </c>
      <c r="AW10" s="24">
        <f>COUNTIF('A19-A20 TIMETABLE'!BF3:BF22,$B$10)</f>
        <v>0</v>
      </c>
      <c r="AX10" s="24">
        <f>COUNTIF('A19-A20 TIMETABLE'!BG3:BG22,$B$10)</f>
        <v>0</v>
      </c>
      <c r="AY10" s="24">
        <f>COUNTIF('A19-A20 TIMETABLE'!BH3:BH22,$B$10)</f>
        <v>0</v>
      </c>
      <c r="AZ10" s="24">
        <f>COUNTIF('A19-A20 TIMETABLE'!BI3:BI22,$B$10)</f>
        <v>0</v>
      </c>
      <c r="BA10" s="24">
        <f>COUNTIF('A19-A20 TIMETABLE'!BJ3:BJ22,$B$10)</f>
        <v>0</v>
      </c>
      <c r="BB10" s="24">
        <f>COUNTIF('A19-A20 TIMETABLE'!BK3:BK22,$B$10)</f>
        <v>0</v>
      </c>
      <c r="BC10" s="24">
        <f>COUNTIF('A19-A20 TIMETABLE'!BL3:BL22,$B$10)</f>
        <v>0</v>
      </c>
      <c r="BD10" s="24">
        <f>COUNTIF('A19-A20 TIMETABLE'!BM3:BM22,$B$10)</f>
        <v>0</v>
      </c>
      <c r="BE10" s="24">
        <f>COUNTIF('A19-A20 TIMETABLE'!BN3:BN22,$B$10)</f>
        <v>0</v>
      </c>
      <c r="BF10" s="24">
        <f>COUNTIF('A19-A20 TIMETABLE'!BO3:BO22,$B$10)</f>
        <v>0</v>
      </c>
      <c r="BG10" s="24">
        <f>COUNTIF('A19-A20 TIMETABLE'!BP3:BP22,$B$10)</f>
        <v>0</v>
      </c>
      <c r="BH10" s="24">
        <f>COUNTIF('A19-A20 TIMETABLE'!BQ3:BQ22,$B$10)</f>
        <v>0</v>
      </c>
      <c r="BI10" s="24">
        <f>COUNTIF('A19-A20 TIMETABLE'!BR3:BR22,$B$10)</f>
        <v>0</v>
      </c>
      <c r="BJ10" s="24">
        <f>COUNTIF('A19-A20 TIMETABLE'!BS3:BS22,$B$10)</f>
        <v>0</v>
      </c>
      <c r="BK10" s="24">
        <f>COUNTIF('A19-A20 TIMETABLE'!BT3:BT22,$B$10)</f>
        <v>0</v>
      </c>
      <c r="BL10" s="24">
        <f>COUNTIF('A19-A20 TIMETABLE'!BU3:BU22,$B$10)</f>
        <v>0</v>
      </c>
      <c r="BM10" s="24">
        <f>COUNTIF('A19-A20 TIMETABLE'!BV3:BV22,$B$10)</f>
        <v>0</v>
      </c>
      <c r="BN10" s="24">
        <f>COUNTIF('A19-A20 TIMETABLE'!BW3:BW22,$B$10)</f>
        <v>0</v>
      </c>
      <c r="BO10" s="24">
        <f>COUNTIF('A19-A20 TIMETABLE'!BX3:BX22,$B$10)</f>
        <v>0</v>
      </c>
      <c r="BP10" s="24">
        <f>COUNTIF('A19-A20 TIMETABLE'!BY3:BY22,$B$10)</f>
        <v>0</v>
      </c>
      <c r="BQ10" s="24">
        <f>COUNTIF('A19-A20 TIMETABLE'!BZ3:BZ22,$B$10)</f>
        <v>0</v>
      </c>
      <c r="BR10" s="24">
        <f>COUNTIF('A19-A20 TIMETABLE'!CA3:CA22,$B$10)</f>
        <v>0</v>
      </c>
      <c r="BS10" s="24">
        <f>COUNTIF('A19-A20 TIMETABLE'!CB3:CB22,$B$10)</f>
        <v>0</v>
      </c>
      <c r="BT10" s="24">
        <f>COUNTIF('A19-A20 TIMETABLE'!CC3:CC22,$B$10)</f>
        <v>0</v>
      </c>
      <c r="BU10" s="24">
        <f>COUNTIF('A19-A20 TIMETABLE'!CD3:CD22,$B$10)</f>
        <v>0</v>
      </c>
      <c r="BV10" s="24">
        <f>COUNTIF('A19-A20 TIMETABLE'!CE3:CE22,$B$10)</f>
        <v>0</v>
      </c>
      <c r="BW10" s="24">
        <f>COUNTIF('A19-A20 TIMETABLE'!CF3:CF22,$B$10)</f>
        <v>0</v>
      </c>
      <c r="BX10" s="24">
        <f>COUNTIF('A19-A20 TIMETABLE'!CG3:CG22,$B$10)</f>
        <v>0</v>
      </c>
      <c r="BY10" s="24">
        <f>COUNTIF('A19-A20 TIMETABLE'!CH3:CH22,$B$10)</f>
        <v>0</v>
      </c>
      <c r="BZ10" s="24">
        <f>COUNTIF('A19-A20 TIMETABLE'!CI3:CI22,$B$10)</f>
        <v>0</v>
      </c>
      <c r="CA10" s="24">
        <f>COUNTIF('A19-A20 TIMETABLE'!CJ3:CJ22,$B$10)</f>
        <v>0</v>
      </c>
      <c r="CB10" s="24">
        <f>COUNTIF('A19-A20 TIMETABLE'!CK3:CK22,$B$10)</f>
        <v>0</v>
      </c>
      <c r="CC10" s="24">
        <f>COUNTIF('A19-A20 TIMETABLE'!CL3:CL22,$B$10)</f>
        <v>0</v>
      </c>
      <c r="CD10" s="24">
        <f>COUNTIF('A19-A20 TIMETABLE'!CM3:CM22,$B$10)</f>
        <v>0</v>
      </c>
      <c r="CE10" s="24">
        <f>COUNTIF('A19-A20 TIMETABLE'!CN3:CN22,$B$10)</f>
        <v>0</v>
      </c>
      <c r="CF10" s="24">
        <f>COUNTIF('A19-A20 TIMETABLE'!CO3:CO22,$B$10)</f>
        <v>0</v>
      </c>
      <c r="CG10" s="24">
        <f>COUNTIF('A19-A20 TIMETABLE'!CP3:CP22,$B$10)</f>
        <v>0</v>
      </c>
      <c r="CH10" s="25"/>
      <c r="CI10" s="25"/>
      <c r="CK10" s="186" t="s">
        <v>247</v>
      </c>
      <c r="CL10" s="187"/>
      <c r="CM10" s="188"/>
    </row>
    <row r="11" spans="2:91">
      <c r="B11" s="17" t="s">
        <v>248</v>
      </c>
      <c r="C11" s="18">
        <f t="shared" si="0"/>
        <v>0</v>
      </c>
      <c r="D11" s="25">
        <f>COUNTIF('A19-A20 TIMETABLE'!M3:M22,$B$11)</f>
        <v>0</v>
      </c>
      <c r="E11" s="25">
        <f>COUNTIF('A19-A20 TIMETABLE'!N3:N22,$B$11)</f>
        <v>0</v>
      </c>
      <c r="F11" s="25">
        <f>COUNTIF('A19-A20 TIMETABLE'!O3:O22,$B$11)</f>
        <v>0</v>
      </c>
      <c r="G11" s="25">
        <f>COUNTIF('A19-A20 TIMETABLE'!P3:P22,$B$11)</f>
        <v>0</v>
      </c>
      <c r="H11" s="25">
        <f>COUNTIF('A19-A20 TIMETABLE'!Q3:Q22,$B$11)</f>
        <v>0</v>
      </c>
      <c r="I11" s="25">
        <f>COUNTIF('A19-A20 TIMETABLE'!R3:R22,$B$11)</f>
        <v>0</v>
      </c>
      <c r="J11" s="25">
        <f>COUNTIF('A19-A20 TIMETABLE'!S3:S22,$B$11)</f>
        <v>0</v>
      </c>
      <c r="K11" s="25">
        <f>COUNTIF('A19-A20 TIMETABLE'!T3:T22,$B$11)</f>
        <v>0</v>
      </c>
      <c r="L11" s="25">
        <f>COUNTIF('A19-A20 TIMETABLE'!U3:U22,$B$11)</f>
        <v>0</v>
      </c>
      <c r="M11" s="25">
        <f>COUNTIF('A19-A20 TIMETABLE'!V3:V22,$B$11)</f>
        <v>0</v>
      </c>
      <c r="N11" s="25">
        <f>COUNTIF('A19-A20 TIMETABLE'!W3:W22,$B$11)</f>
        <v>0</v>
      </c>
      <c r="O11" s="25">
        <f>COUNTIF('A19-A20 TIMETABLE'!X3:X22,$B$11)</f>
        <v>0</v>
      </c>
      <c r="P11" s="25">
        <f>COUNTIF('A19-A20 TIMETABLE'!Y3:Y22,$B$11)</f>
        <v>0</v>
      </c>
      <c r="Q11" s="25">
        <f>COUNTIF('A19-A20 TIMETABLE'!Z3:Z22,$B$11)</f>
        <v>0</v>
      </c>
      <c r="R11" s="25">
        <f>COUNTIF('A19-A20 TIMETABLE'!AA3:AA22,$B$11)</f>
        <v>0</v>
      </c>
      <c r="S11" s="25">
        <f>COUNTIF('A19-A20 TIMETABLE'!AB3:AB22,$B$11)</f>
        <v>0</v>
      </c>
      <c r="T11" s="25">
        <f>COUNTIF('A19-A20 TIMETABLE'!AC3:AC22,$B$11)</f>
        <v>0</v>
      </c>
      <c r="U11" s="25">
        <f>COUNTIF('A19-A20 TIMETABLE'!AD3:AD22,$B$11)</f>
        <v>0</v>
      </c>
      <c r="V11" s="25">
        <f>COUNTIF('A19-A20 TIMETABLE'!AE3:AE22,$B$11)</f>
        <v>0</v>
      </c>
      <c r="W11" s="25">
        <f>COUNTIF('A19-A20 TIMETABLE'!AF3:AF22,$B$11)</f>
        <v>0</v>
      </c>
      <c r="X11" s="25">
        <f>COUNTIF('A19-A20 TIMETABLE'!AG3:AG22,$B$11)</f>
        <v>0</v>
      </c>
      <c r="Y11" s="25">
        <f>COUNTIF('A19-A20 TIMETABLE'!AH3:AH22,$B$11)</f>
        <v>0</v>
      </c>
      <c r="Z11" s="25">
        <f>COUNTIF('A19-A20 TIMETABLE'!AI3:AI22,$B$11)</f>
        <v>0</v>
      </c>
      <c r="AA11" s="25">
        <f>COUNTIF('A19-A20 TIMETABLE'!AJ3:AJ22,$B$11)</f>
        <v>0</v>
      </c>
      <c r="AB11" s="25">
        <f>COUNTIF('A19-A20 TIMETABLE'!AK3:AK22,$B$11)</f>
        <v>0</v>
      </c>
      <c r="AC11" s="25">
        <f>COUNTIF('A19-A20 TIMETABLE'!AL3:AL22,$B$11)</f>
        <v>0</v>
      </c>
      <c r="AD11" s="25">
        <f>COUNTIF('A19-A20 TIMETABLE'!AM3:AM22,$B$11)</f>
        <v>0</v>
      </c>
      <c r="AE11" s="25">
        <f>COUNTIF('A19-A20 TIMETABLE'!AN3:AN22,$B$11)</f>
        <v>0</v>
      </c>
      <c r="AF11" s="25">
        <f>COUNTIF('A19-A20 TIMETABLE'!AO3:AO22,$B$11)</f>
        <v>0</v>
      </c>
      <c r="AG11" s="25">
        <f>COUNTIF('A19-A20 TIMETABLE'!AP3:AP22,$B$11)</f>
        <v>0</v>
      </c>
      <c r="AH11" s="25">
        <f>COUNTIF('A19-A20 TIMETABLE'!AQ3:AQ22,$B$11)</f>
        <v>0</v>
      </c>
      <c r="AI11" s="25">
        <f>COUNTIF('A19-A20 TIMETABLE'!AR3:AR22,$B$11)</f>
        <v>0</v>
      </c>
      <c r="AJ11" s="25">
        <f>COUNTIF('A19-A20 TIMETABLE'!AS3:AS22,$B$11)</f>
        <v>0</v>
      </c>
      <c r="AK11" s="25">
        <f>COUNTIF('A19-A20 TIMETABLE'!AT3:AT22,$B$11)</f>
        <v>0</v>
      </c>
      <c r="AL11" s="25">
        <f>COUNTIF('A19-A20 TIMETABLE'!AU3:AU22,$B$11)</f>
        <v>0</v>
      </c>
      <c r="AM11" s="25">
        <f>COUNTIF('A19-A20 TIMETABLE'!AV3:AV22,$B$11)</f>
        <v>0</v>
      </c>
      <c r="AN11" s="25">
        <f>COUNTIF('A19-A20 TIMETABLE'!AW3:AW22,$B$11)</f>
        <v>0</v>
      </c>
      <c r="AO11" s="25">
        <f>COUNTIF('A19-A20 TIMETABLE'!AX3:AX22,$B$11)</f>
        <v>0</v>
      </c>
      <c r="AP11" s="25">
        <f>COUNTIF('A19-A20 TIMETABLE'!AY3:AY22,$B$11)</f>
        <v>0</v>
      </c>
      <c r="AQ11" s="25">
        <f>COUNTIF('A19-A20 TIMETABLE'!AZ3:AZ22,$B$11)</f>
        <v>0</v>
      </c>
      <c r="AR11" s="25">
        <f>COUNTIF('A19-A20 TIMETABLE'!BA3:BA22,$B$11)</f>
        <v>0</v>
      </c>
      <c r="AS11" s="25">
        <f>COUNTIF('A19-A20 TIMETABLE'!BB3:BB22,$B$11)</f>
        <v>0</v>
      </c>
      <c r="AT11" s="25">
        <f>COUNTIF('A19-A20 TIMETABLE'!BC3:BC22,$B$11)</f>
        <v>0</v>
      </c>
      <c r="AU11" s="24">
        <f>COUNTIF('A19-A20 TIMETABLE'!BD3:BD22,$B$11)</f>
        <v>0</v>
      </c>
      <c r="AV11" s="24">
        <f>COUNTIF('A19-A20 TIMETABLE'!BE3:BE22,$B$11)</f>
        <v>0</v>
      </c>
      <c r="AW11" s="24">
        <f>COUNTIF('A19-A20 TIMETABLE'!BF3:BF22,$B$11)</f>
        <v>0</v>
      </c>
      <c r="AX11" s="24">
        <f>COUNTIF('A19-A20 TIMETABLE'!BG3:BG22,$B$11)</f>
        <v>0</v>
      </c>
      <c r="AY11" s="24">
        <f>COUNTIF('A19-A20 TIMETABLE'!BH3:BH22,$B$11)</f>
        <v>0</v>
      </c>
      <c r="AZ11" s="24">
        <f>COUNTIF('A19-A20 TIMETABLE'!BI3:BI22,$B$11)</f>
        <v>0</v>
      </c>
      <c r="BA11" s="24">
        <f>COUNTIF('A19-A20 TIMETABLE'!BJ3:BJ22,$B$11)</f>
        <v>0</v>
      </c>
      <c r="BB11" s="24">
        <f>COUNTIF('A19-A20 TIMETABLE'!BK3:BK22,$B$11)</f>
        <v>0</v>
      </c>
      <c r="BC11" s="24">
        <f>COUNTIF('A19-A20 TIMETABLE'!BL3:BL22,$B$11)</f>
        <v>0</v>
      </c>
      <c r="BD11" s="24">
        <f>COUNTIF('A19-A20 TIMETABLE'!BM3:BM22,$B$11)</f>
        <v>0</v>
      </c>
      <c r="BE11" s="24">
        <f>COUNTIF('A19-A20 TIMETABLE'!BN3:BN22,$B$11)</f>
        <v>0</v>
      </c>
      <c r="BF11" s="24">
        <f>COUNTIF('A19-A20 TIMETABLE'!BO3:BO22,$B$11)</f>
        <v>0</v>
      </c>
      <c r="BG11" s="24">
        <f>COUNTIF('A19-A20 TIMETABLE'!BP3:BP22,$B$11)</f>
        <v>0</v>
      </c>
      <c r="BH11" s="24">
        <f>COUNTIF('A19-A20 TIMETABLE'!BQ3:BQ22,$B$11)</f>
        <v>0</v>
      </c>
      <c r="BI11" s="24">
        <f>COUNTIF('A19-A20 TIMETABLE'!BR3:BR22,$B$11)</f>
        <v>0</v>
      </c>
      <c r="BJ11" s="24">
        <f>COUNTIF('A19-A20 TIMETABLE'!BS3:BS22,$B$11)</f>
        <v>0</v>
      </c>
      <c r="BK11" s="24">
        <f>COUNTIF('A19-A20 TIMETABLE'!BT3:BT22,$B$11)</f>
        <v>0</v>
      </c>
      <c r="BL11" s="24">
        <f>COUNTIF('A19-A20 TIMETABLE'!BU3:BU22,$B$11)</f>
        <v>0</v>
      </c>
      <c r="BM11" s="24">
        <f>COUNTIF('A19-A20 TIMETABLE'!BV3:BV22,$B$11)</f>
        <v>0</v>
      </c>
      <c r="BN11" s="24">
        <f>COUNTIF('A19-A20 TIMETABLE'!BW3:BW22,$B$11)</f>
        <v>0</v>
      </c>
      <c r="BO11" s="24">
        <f>COUNTIF('A19-A20 TIMETABLE'!BX3:BX22,$B$11)</f>
        <v>0</v>
      </c>
      <c r="BP11" s="24">
        <f>COUNTIF('A19-A20 TIMETABLE'!BY3:BY22,$B$11)</f>
        <v>0</v>
      </c>
      <c r="BQ11" s="24">
        <f>COUNTIF('A19-A20 TIMETABLE'!BZ3:BZ22,$B$11)</f>
        <v>0</v>
      </c>
      <c r="BR11" s="24">
        <f>COUNTIF('A19-A20 TIMETABLE'!CA3:CA22,$B$11)</f>
        <v>0</v>
      </c>
      <c r="BS11" s="24">
        <f>COUNTIF('A19-A20 TIMETABLE'!CB3:CB22,$B$11)</f>
        <v>0</v>
      </c>
      <c r="BT11" s="24">
        <f>COUNTIF('A19-A20 TIMETABLE'!CC3:CC22,$B$11)</f>
        <v>0</v>
      </c>
      <c r="BU11" s="24">
        <f>COUNTIF('A19-A20 TIMETABLE'!CD3:CD22,$B$11)</f>
        <v>0</v>
      </c>
      <c r="BV11" s="24">
        <f>COUNTIF('A19-A20 TIMETABLE'!CE3:CE22,$B$11)</f>
        <v>0</v>
      </c>
      <c r="BW11" s="24">
        <f>COUNTIF('A19-A20 TIMETABLE'!CF3:CF22,$B$11)</f>
        <v>0</v>
      </c>
      <c r="BX11" s="24">
        <f>COUNTIF('A19-A20 TIMETABLE'!CG3:CG22,$B$11)</f>
        <v>0</v>
      </c>
      <c r="BY11" s="24">
        <f>COUNTIF('A19-A20 TIMETABLE'!CH3:CH22,$B$11)</f>
        <v>0</v>
      </c>
      <c r="BZ11" s="24">
        <f>COUNTIF('A19-A20 TIMETABLE'!CI3:CI22,$B$11)</f>
        <v>0</v>
      </c>
      <c r="CA11" s="24">
        <f>COUNTIF('A19-A20 TIMETABLE'!CJ3:CJ22,$B$11)</f>
        <v>0</v>
      </c>
      <c r="CB11" s="24">
        <f>COUNTIF('A19-A20 TIMETABLE'!CK3:CK22,$B$11)</f>
        <v>0</v>
      </c>
      <c r="CC11" s="24">
        <f>COUNTIF('A19-A20 TIMETABLE'!CL3:CL22,$B$11)</f>
        <v>0</v>
      </c>
      <c r="CD11" s="24">
        <f>COUNTIF('A19-A20 TIMETABLE'!CM3:CM22,$B$11)</f>
        <v>0</v>
      </c>
      <c r="CE11" s="24">
        <f>COUNTIF('A19-A20 TIMETABLE'!CN3:CN22,$B$11)</f>
        <v>0</v>
      </c>
      <c r="CF11" s="24">
        <f>COUNTIF('A19-A20 TIMETABLE'!CO3:CO22,$B$11)</f>
        <v>0</v>
      </c>
      <c r="CG11" s="24">
        <f>COUNTIF('A19-A20 TIMETABLE'!CP3:CP22,$B$11)</f>
        <v>0</v>
      </c>
      <c r="CH11" s="25"/>
      <c r="CI11" s="25"/>
      <c r="CK11" s="189">
        <f>CK5-CK8</f>
        <v>23</v>
      </c>
      <c r="CL11" s="190"/>
      <c r="CM11" s="191"/>
    </row>
    <row r="12" spans="2:91">
      <c r="B12" s="17" t="s">
        <v>249</v>
      </c>
      <c r="C12" s="18">
        <f t="shared" si="0"/>
        <v>0</v>
      </c>
      <c r="D12" s="25">
        <f>COUNTIF('A19-A20 TIMETABLE'!M3:M22,$B$12)</f>
        <v>0</v>
      </c>
      <c r="E12" s="25">
        <f>COUNTIF('A19-A20 TIMETABLE'!N3:N22,$B$12)</f>
        <v>0</v>
      </c>
      <c r="F12" s="25">
        <f>COUNTIF('A19-A20 TIMETABLE'!O3:O22,$B$12)</f>
        <v>0</v>
      </c>
      <c r="G12" s="25">
        <f>COUNTIF('A19-A20 TIMETABLE'!P3:P22,$B$12)</f>
        <v>0</v>
      </c>
      <c r="H12" s="25">
        <f>COUNTIF('A19-A20 TIMETABLE'!Q3:Q22,$B$12)</f>
        <v>0</v>
      </c>
      <c r="I12" s="25">
        <f>COUNTIF('A19-A20 TIMETABLE'!R3:R22,$B$12)</f>
        <v>0</v>
      </c>
      <c r="J12" s="25">
        <f>COUNTIF('A19-A20 TIMETABLE'!S3:S22,$B$12)</f>
        <v>0</v>
      </c>
      <c r="K12" s="25">
        <f>COUNTIF('A19-A20 TIMETABLE'!T3:T22,$B$12)</f>
        <v>0</v>
      </c>
      <c r="L12" s="25">
        <f>COUNTIF('A19-A20 TIMETABLE'!U3:U22,$B$12)</f>
        <v>0</v>
      </c>
      <c r="M12" s="25">
        <f>COUNTIF('A19-A20 TIMETABLE'!V3:V22,$B$12)</f>
        <v>0</v>
      </c>
      <c r="N12" s="25">
        <f>COUNTIF('A19-A20 TIMETABLE'!W3:W22,$B$12)</f>
        <v>0</v>
      </c>
      <c r="O12" s="25">
        <f>COUNTIF('A19-A20 TIMETABLE'!X3:X22,$B$12)</f>
        <v>0</v>
      </c>
      <c r="P12" s="25">
        <f>COUNTIF('A19-A20 TIMETABLE'!Y3:Y22,$B$12)</f>
        <v>0</v>
      </c>
      <c r="Q12" s="25">
        <f>COUNTIF('A19-A20 TIMETABLE'!Z3:Z22,$B$12)</f>
        <v>0</v>
      </c>
      <c r="R12" s="25">
        <f>COUNTIF('A19-A20 TIMETABLE'!AA3:AA22,$B$12)</f>
        <v>0</v>
      </c>
      <c r="S12" s="25">
        <f>COUNTIF('A19-A20 TIMETABLE'!AB3:AB22,$B$12)</f>
        <v>0</v>
      </c>
      <c r="T12" s="25">
        <f>COUNTIF('A19-A20 TIMETABLE'!AC3:AC22,$B$12)</f>
        <v>0</v>
      </c>
      <c r="U12" s="25">
        <f>COUNTIF('A19-A20 TIMETABLE'!AD3:AD22,$B$12)</f>
        <v>0</v>
      </c>
      <c r="V12" s="25">
        <f>COUNTIF('A19-A20 TIMETABLE'!AE3:AE22,$B$12)</f>
        <v>0</v>
      </c>
      <c r="W12" s="25">
        <f>COUNTIF('A19-A20 TIMETABLE'!AF3:AF22,$B$12)</f>
        <v>0</v>
      </c>
      <c r="X12" s="25">
        <f>COUNTIF('A19-A20 TIMETABLE'!AG3:AG22,$B$12)</f>
        <v>0</v>
      </c>
      <c r="Y12" s="25">
        <f>COUNTIF('A19-A20 TIMETABLE'!AH3:AH22,$B$12)</f>
        <v>0</v>
      </c>
      <c r="Z12" s="25">
        <f>COUNTIF('A19-A20 TIMETABLE'!AI3:AI22,$B$12)</f>
        <v>0</v>
      </c>
      <c r="AA12" s="25">
        <f>COUNTIF('A19-A20 TIMETABLE'!AJ3:AJ22,$B$12)</f>
        <v>0</v>
      </c>
      <c r="AB12" s="25">
        <f>COUNTIF('A19-A20 TIMETABLE'!AK3:AK22,$B$12)</f>
        <v>0</v>
      </c>
      <c r="AC12" s="25">
        <f>COUNTIF('A19-A20 TIMETABLE'!AL3:AL22,$B$12)</f>
        <v>0</v>
      </c>
      <c r="AD12" s="25">
        <f>COUNTIF('A19-A20 TIMETABLE'!AM3:AM22,$B$12)</f>
        <v>0</v>
      </c>
      <c r="AE12" s="25">
        <f>COUNTIF('A19-A20 TIMETABLE'!AN3:AN22,$B$12)</f>
        <v>0</v>
      </c>
      <c r="AF12" s="25">
        <f>COUNTIF('A19-A20 TIMETABLE'!AO3:AO22,$B$12)</f>
        <v>0</v>
      </c>
      <c r="AG12" s="25">
        <f>COUNTIF('A19-A20 TIMETABLE'!AP3:AP22,$B$12)</f>
        <v>0</v>
      </c>
      <c r="AH12" s="25">
        <f>COUNTIF('A19-A20 TIMETABLE'!AQ3:AQ22,$B$12)</f>
        <v>0</v>
      </c>
      <c r="AI12" s="25">
        <f>COUNTIF('A19-A20 TIMETABLE'!AR3:AR22,$B$12)</f>
        <v>0</v>
      </c>
      <c r="AJ12" s="25">
        <f>COUNTIF('A19-A20 TIMETABLE'!AS3:AS22,$B$12)</f>
        <v>0</v>
      </c>
      <c r="AK12" s="25">
        <f>COUNTIF('A19-A20 TIMETABLE'!AT3:AT22,$B$12)</f>
        <v>0</v>
      </c>
      <c r="AL12" s="25">
        <f>COUNTIF('A19-A20 TIMETABLE'!AU3:AU22,$B$12)</f>
        <v>0</v>
      </c>
      <c r="AM12" s="25">
        <f>COUNTIF('A19-A20 TIMETABLE'!AV3:AV22,$B$12)</f>
        <v>0</v>
      </c>
      <c r="AN12" s="25">
        <f>COUNTIF('A19-A20 TIMETABLE'!AW3:AW22,$B$12)</f>
        <v>0</v>
      </c>
      <c r="AO12" s="25">
        <f>COUNTIF('A19-A20 TIMETABLE'!AX3:AX22,$B$12)</f>
        <v>0</v>
      </c>
      <c r="AP12" s="25">
        <f>COUNTIF('A19-A20 TIMETABLE'!AY3:AY22,$B$12)</f>
        <v>0</v>
      </c>
      <c r="AQ12" s="25">
        <f>COUNTIF('A19-A20 TIMETABLE'!AZ3:AZ22,$B$12)</f>
        <v>0</v>
      </c>
      <c r="AR12" s="25">
        <f>COUNTIF('A19-A20 TIMETABLE'!BA3:BA22,$B$12)</f>
        <v>0</v>
      </c>
      <c r="AS12" s="25">
        <f>COUNTIF('A19-A20 TIMETABLE'!BB3:BB22,$B$12)</f>
        <v>0</v>
      </c>
      <c r="AT12" s="25">
        <f>COUNTIF('A19-A20 TIMETABLE'!BC3:BC22,$B$12)</f>
        <v>0</v>
      </c>
      <c r="AU12" s="24">
        <f>COUNTIF('A19-A20 TIMETABLE'!BD3:BD22,$B$12)</f>
        <v>0</v>
      </c>
      <c r="AV12" s="24">
        <f>COUNTIF('A19-A20 TIMETABLE'!BE3:BE22,$B$12)</f>
        <v>0</v>
      </c>
      <c r="AW12" s="24">
        <f>COUNTIF('A19-A20 TIMETABLE'!BF3:BF22,$B$12)</f>
        <v>0</v>
      </c>
      <c r="AX12" s="24">
        <f>COUNTIF('A19-A20 TIMETABLE'!BG3:BG22,$B$12)</f>
        <v>0</v>
      </c>
      <c r="AY12" s="24">
        <f>COUNTIF('A19-A20 TIMETABLE'!BH3:BH22,$B$12)</f>
        <v>0</v>
      </c>
      <c r="AZ12" s="24">
        <f>COUNTIF('A19-A20 TIMETABLE'!BI3:BI22,$B$12)</f>
        <v>0</v>
      </c>
      <c r="BA12" s="24">
        <f>COUNTIF('A19-A20 TIMETABLE'!BJ3:BJ22,$B$12)</f>
        <v>0</v>
      </c>
      <c r="BB12" s="24">
        <f>COUNTIF('A19-A20 TIMETABLE'!BK3:BK22,$B$12)</f>
        <v>0</v>
      </c>
      <c r="BC12" s="24">
        <f>COUNTIF('A19-A20 TIMETABLE'!BL3:BL22,$B$12)</f>
        <v>0</v>
      </c>
      <c r="BD12" s="24">
        <f>COUNTIF('A19-A20 TIMETABLE'!BM3:BM22,$B$12)</f>
        <v>0</v>
      </c>
      <c r="BE12" s="24">
        <f>COUNTIF('A19-A20 TIMETABLE'!BN3:BN22,$B$12)</f>
        <v>0</v>
      </c>
      <c r="BF12" s="24">
        <f>COUNTIF('A19-A20 TIMETABLE'!BO3:BO22,$B$12)</f>
        <v>0</v>
      </c>
      <c r="BG12" s="24">
        <f>COUNTIF('A19-A20 TIMETABLE'!BP3:BP22,$B$12)</f>
        <v>0</v>
      </c>
      <c r="BH12" s="24">
        <f>COUNTIF('A19-A20 TIMETABLE'!BQ3:BQ22,$B$12)</f>
        <v>0</v>
      </c>
      <c r="BI12" s="24">
        <f>COUNTIF('A19-A20 TIMETABLE'!BR3:BR22,$B$12)</f>
        <v>0</v>
      </c>
      <c r="BJ12" s="24">
        <f>COUNTIF('A19-A20 TIMETABLE'!BS3:BS22,$B$12)</f>
        <v>0</v>
      </c>
      <c r="BK12" s="24">
        <f>COUNTIF('A19-A20 TIMETABLE'!BT3:BT22,$B$12)</f>
        <v>0</v>
      </c>
      <c r="BL12" s="24">
        <f>COUNTIF('A19-A20 TIMETABLE'!BU3:BU22,$B$12)</f>
        <v>0</v>
      </c>
      <c r="BM12" s="24">
        <f>COUNTIF('A19-A20 TIMETABLE'!BV3:BV22,$B$12)</f>
        <v>0</v>
      </c>
      <c r="BN12" s="24">
        <f>COUNTIF('A19-A20 TIMETABLE'!BW3:BW22,$B$12)</f>
        <v>0</v>
      </c>
      <c r="BO12" s="24">
        <f>COUNTIF('A19-A20 TIMETABLE'!BX3:BX22,$B$12)</f>
        <v>0</v>
      </c>
      <c r="BP12" s="24">
        <f>COUNTIF('A19-A20 TIMETABLE'!BY3:BY22,$B$12)</f>
        <v>0</v>
      </c>
      <c r="BQ12" s="24">
        <f>COUNTIF('A19-A20 TIMETABLE'!BZ3:BZ22,$B$12)</f>
        <v>0</v>
      </c>
      <c r="BR12" s="24">
        <f>COUNTIF('A19-A20 TIMETABLE'!CA3:CA22,$B$12)</f>
        <v>0</v>
      </c>
      <c r="BS12" s="24">
        <f>COUNTIF('A19-A20 TIMETABLE'!CB3:CB22,$B$12)</f>
        <v>0</v>
      </c>
      <c r="BT12" s="24">
        <f>COUNTIF('A19-A20 TIMETABLE'!CC3:CC22,$B$12)</f>
        <v>0</v>
      </c>
      <c r="BU12" s="24">
        <f>COUNTIF('A19-A20 TIMETABLE'!CD3:CD22,$B$12)</f>
        <v>0</v>
      </c>
      <c r="BV12" s="24">
        <f>COUNTIF('A19-A20 TIMETABLE'!CE3:CE22,$B$12)</f>
        <v>0</v>
      </c>
      <c r="BW12" s="24">
        <f>COUNTIF('A19-A20 TIMETABLE'!CF3:CF22,$B$12)</f>
        <v>0</v>
      </c>
      <c r="BX12" s="24">
        <f>COUNTIF('A19-A20 TIMETABLE'!CG3:CG22,$B$12)</f>
        <v>0</v>
      </c>
      <c r="BY12" s="24">
        <f>COUNTIF('A19-A20 TIMETABLE'!CH3:CH22,$B$12)</f>
        <v>0</v>
      </c>
      <c r="BZ12" s="24">
        <f>COUNTIF('A19-A20 TIMETABLE'!CI3:CI22,$B$12)</f>
        <v>0</v>
      </c>
      <c r="CA12" s="24">
        <f>COUNTIF('A19-A20 TIMETABLE'!CJ3:CJ22,$B$12)</f>
        <v>0</v>
      </c>
      <c r="CB12" s="24">
        <f>COUNTIF('A19-A20 TIMETABLE'!CK3:CK22,$B$12)</f>
        <v>0</v>
      </c>
      <c r="CC12" s="24">
        <f>COUNTIF('A19-A20 TIMETABLE'!CL3:CL22,$B$12)</f>
        <v>0</v>
      </c>
      <c r="CD12" s="24">
        <f>COUNTIF('A19-A20 TIMETABLE'!CM3:CM22,$B$12)</f>
        <v>0</v>
      </c>
      <c r="CE12" s="24">
        <f>COUNTIF('A19-A20 TIMETABLE'!CN3:CN22,$B$12)</f>
        <v>0</v>
      </c>
      <c r="CF12" s="24">
        <f>COUNTIF('A19-A20 TIMETABLE'!CO3:CO22,$B$12)</f>
        <v>0</v>
      </c>
      <c r="CG12" s="24">
        <f>COUNTIF('A19-A20 TIMETABLE'!CP3:CP22,$B$12)</f>
        <v>0</v>
      </c>
      <c r="CH12" s="25"/>
      <c r="CI12" s="25"/>
    </row>
    <row r="13" spans="2:91">
      <c r="B13" s="17" t="s">
        <v>129</v>
      </c>
      <c r="C13" s="18">
        <f t="shared" si="0"/>
        <v>1</v>
      </c>
      <c r="D13" s="25">
        <f>COUNTIF('A19-A20 TIMETABLE'!M3:M22,$B$13)</f>
        <v>0</v>
      </c>
      <c r="E13" s="25">
        <f>COUNTIF('A19-A20 TIMETABLE'!N3:N22,$B$13)</f>
        <v>0</v>
      </c>
      <c r="F13" s="25">
        <f>COUNTIF('A19-A20 TIMETABLE'!O3:O22,$B$13)</f>
        <v>0</v>
      </c>
      <c r="G13" s="25">
        <f>COUNTIF('A19-A20 TIMETABLE'!P3:P22,$B$13)</f>
        <v>0</v>
      </c>
      <c r="H13" s="25">
        <f>COUNTIF('A19-A20 TIMETABLE'!Q3:Q22,$B$13)</f>
        <v>0</v>
      </c>
      <c r="I13" s="25">
        <f>COUNTIF('A19-A20 TIMETABLE'!R3:R22,$B$13)</f>
        <v>0</v>
      </c>
      <c r="J13" s="25">
        <f>COUNTIF('A19-A20 TIMETABLE'!S3:S22,$B$13)</f>
        <v>0</v>
      </c>
      <c r="K13" s="25">
        <f>COUNTIF('A19-A20 TIMETABLE'!T3:T22,$B$13)</f>
        <v>0</v>
      </c>
      <c r="L13" s="25">
        <f>COUNTIF('A19-A20 TIMETABLE'!U3:U22,$B$13)</f>
        <v>0</v>
      </c>
      <c r="M13" s="25">
        <f>COUNTIF('A19-A20 TIMETABLE'!V3:V22,$B$13)</f>
        <v>1</v>
      </c>
      <c r="N13" s="25">
        <f>COUNTIF('A19-A20 TIMETABLE'!W3:W22,$B$13)</f>
        <v>0</v>
      </c>
      <c r="O13" s="25">
        <f>COUNTIF('A19-A20 TIMETABLE'!X3:X22,$B$13)</f>
        <v>0</v>
      </c>
      <c r="P13" s="25">
        <f>COUNTIF('A19-A20 TIMETABLE'!Y3:Y22,$B$13)</f>
        <v>0</v>
      </c>
      <c r="Q13" s="25">
        <f>COUNTIF('A19-A20 TIMETABLE'!Z3:Z22,$B$13)</f>
        <v>0</v>
      </c>
      <c r="R13" s="25">
        <f>COUNTIF('A19-A20 TIMETABLE'!AA3:AA22,$B$13)</f>
        <v>0</v>
      </c>
      <c r="S13" s="25">
        <f>COUNTIF('A19-A20 TIMETABLE'!AB3:AB22,$B$13)</f>
        <v>0</v>
      </c>
      <c r="T13" s="25">
        <f>COUNTIF('A19-A20 TIMETABLE'!AC3:AC22,$B$13)</f>
        <v>0</v>
      </c>
      <c r="U13" s="25">
        <f>COUNTIF('A19-A20 TIMETABLE'!AD3:AD22,$B$13)</f>
        <v>0</v>
      </c>
      <c r="V13" s="25">
        <f>COUNTIF('A19-A20 TIMETABLE'!AE3:AE22,$B$13)</f>
        <v>0</v>
      </c>
      <c r="W13" s="25">
        <f>COUNTIF('A19-A20 TIMETABLE'!AF3:AF22,$B$13)</f>
        <v>0</v>
      </c>
      <c r="X13" s="25">
        <f>COUNTIF('A19-A20 TIMETABLE'!AG3:AG22,$B$13)</f>
        <v>0</v>
      </c>
      <c r="Y13" s="25">
        <f>COUNTIF('A19-A20 TIMETABLE'!AH3:AH22,$B$13)</f>
        <v>0</v>
      </c>
      <c r="Z13" s="25">
        <f>COUNTIF('A19-A20 TIMETABLE'!AI3:AI22,$B$13)</f>
        <v>0</v>
      </c>
      <c r="AA13" s="25">
        <f>COUNTIF('A19-A20 TIMETABLE'!AJ3:AJ22,$B$13)</f>
        <v>0</v>
      </c>
      <c r="AB13" s="25">
        <f>COUNTIF('A19-A20 TIMETABLE'!AK3:AK22,$B$13)</f>
        <v>0</v>
      </c>
      <c r="AC13" s="25">
        <f>COUNTIF('A19-A20 TIMETABLE'!AL3:AL22,$B$13)</f>
        <v>0</v>
      </c>
      <c r="AD13" s="25">
        <f>COUNTIF('A19-A20 TIMETABLE'!AM3:AM22,$B$13)</f>
        <v>0</v>
      </c>
      <c r="AE13" s="25">
        <f>COUNTIF('A19-A20 TIMETABLE'!AN3:AN22,$B$13)</f>
        <v>0</v>
      </c>
      <c r="AF13" s="25">
        <f>COUNTIF('A19-A20 TIMETABLE'!AO3:AO22,$B$13)</f>
        <v>0</v>
      </c>
      <c r="AG13" s="25">
        <f>COUNTIF('A19-A20 TIMETABLE'!AP3:AP22,$B$13)</f>
        <v>0</v>
      </c>
      <c r="AH13" s="25">
        <f>COUNTIF('A19-A20 TIMETABLE'!AQ3:AQ22,$B$13)</f>
        <v>0</v>
      </c>
      <c r="AI13" s="25">
        <f>COUNTIF('A19-A20 TIMETABLE'!AR3:AR22,$B$13)</f>
        <v>0</v>
      </c>
      <c r="AJ13" s="25">
        <f>COUNTIF('A19-A20 TIMETABLE'!AS3:AS22,$B$13)</f>
        <v>0</v>
      </c>
      <c r="AK13" s="25">
        <f>COUNTIF('A19-A20 TIMETABLE'!AT3:AT22,$B$13)</f>
        <v>0</v>
      </c>
      <c r="AL13" s="25">
        <f>COUNTIF('A19-A20 TIMETABLE'!AU3:AU22,$B$13)</f>
        <v>0</v>
      </c>
      <c r="AM13" s="25">
        <f>COUNTIF('A19-A20 TIMETABLE'!AV3:AV22,$B$13)</f>
        <v>0</v>
      </c>
      <c r="AN13" s="25">
        <f>COUNTIF('A19-A20 TIMETABLE'!AW3:AW22,$B$13)</f>
        <v>0</v>
      </c>
      <c r="AO13" s="25">
        <f>COUNTIF('A19-A20 TIMETABLE'!AX3:AX22,$B$13)</f>
        <v>0</v>
      </c>
      <c r="AP13" s="25">
        <f>COUNTIF('A19-A20 TIMETABLE'!AY3:AY22,$B$13)</f>
        <v>0</v>
      </c>
      <c r="AQ13" s="25">
        <f>COUNTIF('A19-A20 TIMETABLE'!AZ3:AZ22,$B$13)</f>
        <v>0</v>
      </c>
      <c r="AR13" s="25">
        <f>COUNTIF('A19-A20 TIMETABLE'!BA3:BA22,$B$13)</f>
        <v>0</v>
      </c>
      <c r="AS13" s="25">
        <f>COUNTIF('A19-A20 TIMETABLE'!BB3:BB22,$B$13)</f>
        <v>0</v>
      </c>
      <c r="AT13" s="25">
        <f>COUNTIF('A19-A20 TIMETABLE'!BC3:BC22,$B$13)</f>
        <v>0</v>
      </c>
      <c r="AU13" s="24">
        <f>COUNTIF('A19-A20 TIMETABLE'!BD3:BD22,$B$13)</f>
        <v>0</v>
      </c>
      <c r="AV13" s="24">
        <f>COUNTIF('A19-A20 TIMETABLE'!BE3:BE22,$B$13)</f>
        <v>0</v>
      </c>
      <c r="AW13" s="24">
        <f>COUNTIF('A19-A20 TIMETABLE'!BF3:BF22,$B$13)</f>
        <v>0</v>
      </c>
      <c r="AX13" s="24">
        <f>COUNTIF('A19-A20 TIMETABLE'!BG3:BG22,$B$13)</f>
        <v>0</v>
      </c>
      <c r="AY13" s="24">
        <f>COUNTIF('A19-A20 TIMETABLE'!BH3:BH22,$B$13)</f>
        <v>0</v>
      </c>
      <c r="AZ13" s="24">
        <f>COUNTIF('A19-A20 TIMETABLE'!BI3:BI22,$B$13)</f>
        <v>0</v>
      </c>
      <c r="BA13" s="24">
        <f>COUNTIF('A19-A20 TIMETABLE'!BJ3:BJ22,$B$13)</f>
        <v>0</v>
      </c>
      <c r="BB13" s="24">
        <f>COUNTIF('A19-A20 TIMETABLE'!BK3:BK22,$B$13)</f>
        <v>0</v>
      </c>
      <c r="BC13" s="24">
        <f>COUNTIF('A19-A20 TIMETABLE'!BL3:BL22,$B$13)</f>
        <v>0</v>
      </c>
      <c r="BD13" s="24">
        <f>COUNTIF('A19-A20 TIMETABLE'!BM3:BM22,$B$13)</f>
        <v>0</v>
      </c>
      <c r="BE13" s="24">
        <f>COUNTIF('A19-A20 TIMETABLE'!BN3:BN22,$B$13)</f>
        <v>0</v>
      </c>
      <c r="BF13" s="24">
        <f>COUNTIF('A19-A20 TIMETABLE'!BO3:BO22,$B$13)</f>
        <v>0</v>
      </c>
      <c r="BG13" s="24">
        <f>COUNTIF('A19-A20 TIMETABLE'!BP3:BP22,$B$13)</f>
        <v>0</v>
      </c>
      <c r="BH13" s="24">
        <f>COUNTIF('A19-A20 TIMETABLE'!BQ3:BQ22,$B$13)</f>
        <v>0</v>
      </c>
      <c r="BI13" s="24">
        <f>COUNTIF('A19-A20 TIMETABLE'!BR3:BR22,$B$13)</f>
        <v>0</v>
      </c>
      <c r="BJ13" s="24">
        <f>COUNTIF('A19-A20 TIMETABLE'!BS3:BS22,$B$13)</f>
        <v>0</v>
      </c>
      <c r="BK13" s="24">
        <f>COUNTIF('A19-A20 TIMETABLE'!BT3:BT22,$B$13)</f>
        <v>0</v>
      </c>
      <c r="BL13" s="24">
        <f>COUNTIF('A19-A20 TIMETABLE'!BU3:BU22,$B$13)</f>
        <v>0</v>
      </c>
      <c r="BM13" s="24">
        <f>COUNTIF('A19-A20 TIMETABLE'!BV3:BV22,$B$13)</f>
        <v>0</v>
      </c>
      <c r="BN13" s="24">
        <f>COUNTIF('A19-A20 TIMETABLE'!BW3:BW22,$B$13)</f>
        <v>0</v>
      </c>
      <c r="BO13" s="24">
        <f>COUNTIF('A19-A20 TIMETABLE'!BX3:BX22,$B$13)</f>
        <v>0</v>
      </c>
      <c r="BP13" s="24">
        <f>COUNTIF('A19-A20 TIMETABLE'!BY3:BY22,$B$13)</f>
        <v>0</v>
      </c>
      <c r="BQ13" s="24">
        <f>COUNTIF('A19-A20 TIMETABLE'!BZ3:BZ22,$B$13)</f>
        <v>0</v>
      </c>
      <c r="BR13" s="24">
        <f>COUNTIF('A19-A20 TIMETABLE'!CA3:CA22,$B$13)</f>
        <v>0</v>
      </c>
      <c r="BS13" s="24">
        <f>COUNTIF('A19-A20 TIMETABLE'!CB3:CB22,$B$13)</f>
        <v>0</v>
      </c>
      <c r="BT13" s="24">
        <f>COUNTIF('A19-A20 TIMETABLE'!CC3:CC22,$B$13)</f>
        <v>0</v>
      </c>
      <c r="BU13" s="24">
        <f>COUNTIF('A19-A20 TIMETABLE'!CD3:CD22,$B$13)</f>
        <v>0</v>
      </c>
      <c r="BV13" s="24">
        <f>COUNTIF('A19-A20 TIMETABLE'!CE3:CE22,$B$13)</f>
        <v>0</v>
      </c>
      <c r="BW13" s="24">
        <f>COUNTIF('A19-A20 TIMETABLE'!CF3:CF22,$B$13)</f>
        <v>0</v>
      </c>
      <c r="BX13" s="24">
        <f>COUNTIF('A19-A20 TIMETABLE'!CG3:CG22,$B$13)</f>
        <v>0</v>
      </c>
      <c r="BY13" s="24">
        <f>COUNTIF('A19-A20 TIMETABLE'!CH3:CH22,$B$13)</f>
        <v>0</v>
      </c>
      <c r="BZ13" s="24">
        <f>COUNTIF('A19-A20 TIMETABLE'!CI3:CI22,$B$13)</f>
        <v>0</v>
      </c>
      <c r="CA13" s="24">
        <f>COUNTIF('A19-A20 TIMETABLE'!CJ3:CJ22,$B$13)</f>
        <v>0</v>
      </c>
      <c r="CB13" s="24">
        <f>COUNTIF('A19-A20 TIMETABLE'!CK3:CK22,$B$13)</f>
        <v>0</v>
      </c>
      <c r="CC13" s="24">
        <f>COUNTIF('A19-A20 TIMETABLE'!CL3:CL22,$B$13)</f>
        <v>0</v>
      </c>
      <c r="CD13" s="24">
        <f>COUNTIF('A19-A20 TIMETABLE'!CM3:CM22,$B$13)</f>
        <v>0</v>
      </c>
      <c r="CE13" s="24">
        <f>COUNTIF('A19-A20 TIMETABLE'!CN3:CN22,$B$13)</f>
        <v>0</v>
      </c>
      <c r="CF13" s="24">
        <f>COUNTIF('A19-A20 TIMETABLE'!CO3:CO22,$B$13)</f>
        <v>0</v>
      </c>
      <c r="CG13" s="24">
        <f>COUNTIF('A19-A20 TIMETABLE'!CP3:CP22,$B$13)</f>
        <v>0</v>
      </c>
      <c r="CH13" s="25"/>
      <c r="CI13" s="25"/>
    </row>
    <row r="14" spans="2:91">
      <c r="B14" s="17" t="s">
        <v>104</v>
      </c>
      <c r="C14" s="18">
        <f t="shared" si="0"/>
        <v>1</v>
      </c>
      <c r="D14" s="25">
        <f>COUNTIF('A19-A20 TIMETABLE'!M3:M22,$B$14)</f>
        <v>0</v>
      </c>
      <c r="E14" s="25">
        <f>COUNTIF('A19-A20 TIMETABLE'!N3:N22,$B$14)</f>
        <v>0</v>
      </c>
      <c r="F14" s="25">
        <f>COUNTIF('A19-A20 TIMETABLE'!O3:O22,$B$14)</f>
        <v>0</v>
      </c>
      <c r="G14" s="25">
        <f>COUNTIF('A19-A20 TIMETABLE'!P3:P22,$B$14)</f>
        <v>0</v>
      </c>
      <c r="H14" s="25">
        <f>COUNTIF('A19-A20 TIMETABLE'!Q3:Q22,$B$14)</f>
        <v>0</v>
      </c>
      <c r="I14" s="25">
        <f>COUNTIF('A19-A20 TIMETABLE'!R3:R22,$B$14)</f>
        <v>0</v>
      </c>
      <c r="J14" s="25">
        <f>COUNTIF('A19-A20 TIMETABLE'!S3:S22,$B$14)</f>
        <v>0</v>
      </c>
      <c r="K14" s="25">
        <f>COUNTIF('A19-A20 TIMETABLE'!T3:T22,$B$14)</f>
        <v>0</v>
      </c>
      <c r="L14" s="25">
        <f>COUNTIF('A19-A20 TIMETABLE'!U3:U22,$B$14)</f>
        <v>0</v>
      </c>
      <c r="M14" s="25">
        <f>COUNTIF('A19-A20 TIMETABLE'!V3:V22,$B$14)</f>
        <v>0</v>
      </c>
      <c r="N14" s="25">
        <f>COUNTIF('A19-A20 TIMETABLE'!W3:W22,$B$14)</f>
        <v>0</v>
      </c>
      <c r="O14" s="25">
        <f>COUNTIF('A19-A20 TIMETABLE'!X3:X22,$B$14)</f>
        <v>0</v>
      </c>
      <c r="P14" s="25">
        <f>COUNTIF('A19-A20 TIMETABLE'!Y3:Y22,$B$14)</f>
        <v>0</v>
      </c>
      <c r="Q14" s="25">
        <f>COUNTIF('A19-A20 TIMETABLE'!Z3:Z22,$B$14)</f>
        <v>0</v>
      </c>
      <c r="R14" s="25">
        <f>COUNTIF('A19-A20 TIMETABLE'!AA3:AA22,$B$14)</f>
        <v>0</v>
      </c>
      <c r="S14" s="25">
        <f>COUNTIF('A19-A20 TIMETABLE'!AB3:AB22,$B$14)</f>
        <v>0</v>
      </c>
      <c r="T14" s="25">
        <f>COUNTIF('A19-A20 TIMETABLE'!AC3:AC22,$B$14)</f>
        <v>0</v>
      </c>
      <c r="U14" s="25">
        <f>COUNTIF('A19-A20 TIMETABLE'!AD3:AD22,$B$14)</f>
        <v>0</v>
      </c>
      <c r="V14" s="25">
        <f>COUNTIF('A19-A20 TIMETABLE'!AE3:AE22,$B$14)</f>
        <v>0</v>
      </c>
      <c r="W14" s="25">
        <f>COUNTIF('A19-A20 TIMETABLE'!AF3:AF22,$B$14)</f>
        <v>0</v>
      </c>
      <c r="X14" s="25">
        <f>COUNTIF('A19-A20 TIMETABLE'!AG3:AG22,$B$14)</f>
        <v>0</v>
      </c>
      <c r="Y14" s="25">
        <f>COUNTIF('A19-A20 TIMETABLE'!AH3:AH22,$B$14)</f>
        <v>0</v>
      </c>
      <c r="Z14" s="25">
        <f>COUNTIF('A19-A20 TIMETABLE'!AI3:AI22,$B$14)</f>
        <v>0</v>
      </c>
      <c r="AA14" s="25">
        <f>COUNTIF('A19-A20 TIMETABLE'!AJ3:AJ22,$B$14)</f>
        <v>0</v>
      </c>
      <c r="AB14" s="25">
        <f>COUNTIF('A19-A20 TIMETABLE'!AK3:AK22,$B$14)</f>
        <v>0</v>
      </c>
      <c r="AC14" s="25">
        <f>COUNTIF('A19-A20 TIMETABLE'!AL3:AL22,$B$14)</f>
        <v>0</v>
      </c>
      <c r="AD14" s="25">
        <f>COUNTIF('A19-A20 TIMETABLE'!AM3:AM22,$B$14)</f>
        <v>0</v>
      </c>
      <c r="AE14" s="25">
        <f>COUNTIF('A19-A20 TIMETABLE'!AN3:AN22,$B$14)</f>
        <v>0</v>
      </c>
      <c r="AF14" s="25">
        <f>COUNTIF('A19-A20 TIMETABLE'!AO3:AO22,$B$14)</f>
        <v>0</v>
      </c>
      <c r="AG14" s="25">
        <f>COUNTIF('A19-A20 TIMETABLE'!AP3:AP22,$B$14)</f>
        <v>0</v>
      </c>
      <c r="AH14" s="25">
        <f>COUNTIF('A19-A20 TIMETABLE'!AQ3:AQ22,$B$14)</f>
        <v>0</v>
      </c>
      <c r="AI14" s="25">
        <f>COUNTIF('A19-A20 TIMETABLE'!AR3:AR22,$B$14)</f>
        <v>0</v>
      </c>
      <c r="AJ14" s="25">
        <f>COUNTIF('A19-A20 TIMETABLE'!AS3:AS22,$B$14)</f>
        <v>0</v>
      </c>
      <c r="AK14" s="25">
        <f>COUNTIF('A19-A20 TIMETABLE'!AT3:AT22,$B$14)</f>
        <v>0</v>
      </c>
      <c r="AL14" s="25">
        <f>COUNTIF('A19-A20 TIMETABLE'!AU3:AU22,$B$14)</f>
        <v>0</v>
      </c>
      <c r="AM14" s="25">
        <f>COUNTIF('A19-A20 TIMETABLE'!AV3:AV22,$B$14)</f>
        <v>0</v>
      </c>
      <c r="AN14" s="25">
        <f>COUNTIF('A19-A20 TIMETABLE'!AW3:AW22,$B$14)</f>
        <v>0</v>
      </c>
      <c r="AO14" s="25">
        <f>COUNTIF('A19-A20 TIMETABLE'!AX3:AX22,$B$14)</f>
        <v>0</v>
      </c>
      <c r="AP14" s="25">
        <f>COUNTIF('A19-A20 TIMETABLE'!AY3:AY22,$B$14)</f>
        <v>1</v>
      </c>
      <c r="AQ14" s="25">
        <f>COUNTIF('A19-A20 TIMETABLE'!AZ3:AZ22,$B$14)</f>
        <v>0</v>
      </c>
      <c r="AR14" s="25">
        <f>COUNTIF('A19-A20 TIMETABLE'!BA3:BA22,$B$14)</f>
        <v>0</v>
      </c>
      <c r="AS14" s="25">
        <f>COUNTIF('A19-A20 TIMETABLE'!BB3:BB22,$B$14)</f>
        <v>0</v>
      </c>
      <c r="AT14" s="25">
        <f>COUNTIF('A19-A20 TIMETABLE'!BC3:BC22,$B$14)</f>
        <v>0</v>
      </c>
      <c r="AU14" s="24">
        <f>COUNTIF('A19-A20 TIMETABLE'!BD3:BD22,$B$14)</f>
        <v>0</v>
      </c>
      <c r="AV14" s="24">
        <f>COUNTIF('A19-A20 TIMETABLE'!BE3:BE22,$B$14)</f>
        <v>0</v>
      </c>
      <c r="AW14" s="24">
        <f>COUNTIF('A19-A20 TIMETABLE'!BF3:BF22,$B$14)</f>
        <v>0</v>
      </c>
      <c r="AX14" s="24">
        <f>COUNTIF('A19-A20 TIMETABLE'!BG3:BG22,$B$14)</f>
        <v>0</v>
      </c>
      <c r="AY14" s="24">
        <f>COUNTIF('A19-A20 TIMETABLE'!BH3:BH22,$B$14)</f>
        <v>0</v>
      </c>
      <c r="AZ14" s="24">
        <f>COUNTIF('A19-A20 TIMETABLE'!BI3:BI22,$B$14)</f>
        <v>0</v>
      </c>
      <c r="BA14" s="24">
        <f>COUNTIF('A19-A20 TIMETABLE'!BJ3:BJ22,$B$14)</f>
        <v>0</v>
      </c>
      <c r="BB14" s="24">
        <f>COUNTIF('A19-A20 TIMETABLE'!BK3:BK22,$B$14)</f>
        <v>0</v>
      </c>
      <c r="BC14" s="24">
        <f>COUNTIF('A19-A20 TIMETABLE'!BL3:BL22,$B$14)</f>
        <v>0</v>
      </c>
      <c r="BD14" s="24">
        <f>COUNTIF('A19-A20 TIMETABLE'!BM3:BM22,$B$14)</f>
        <v>0</v>
      </c>
      <c r="BE14" s="24">
        <f>COUNTIF('A19-A20 TIMETABLE'!BN3:BN22,$B$14)</f>
        <v>0</v>
      </c>
      <c r="BF14" s="24">
        <f>COUNTIF('A19-A20 TIMETABLE'!BO3:BO22,$B$14)</f>
        <v>0</v>
      </c>
      <c r="BG14" s="24">
        <f>COUNTIF('A19-A20 TIMETABLE'!BP3:BP22,$B$14)</f>
        <v>0</v>
      </c>
      <c r="BH14" s="24">
        <f>COUNTIF('A19-A20 TIMETABLE'!BQ3:BQ22,$B$14)</f>
        <v>0</v>
      </c>
      <c r="BI14" s="24">
        <f>COUNTIF('A19-A20 TIMETABLE'!BR3:BR22,$B$14)</f>
        <v>0</v>
      </c>
      <c r="BJ14" s="24">
        <f>COUNTIF('A19-A20 TIMETABLE'!BS3:BS22,$B$14)</f>
        <v>0</v>
      </c>
      <c r="BK14" s="24">
        <f>COUNTIF('A19-A20 TIMETABLE'!BT3:BT22,$B$14)</f>
        <v>0</v>
      </c>
      <c r="BL14" s="24">
        <f>COUNTIF('A19-A20 TIMETABLE'!BU3:BU22,$B$14)</f>
        <v>0</v>
      </c>
      <c r="BM14" s="24">
        <f>COUNTIF('A19-A20 TIMETABLE'!BV3:BV22,$B$14)</f>
        <v>0</v>
      </c>
      <c r="BN14" s="24">
        <f>COUNTIF('A19-A20 TIMETABLE'!BW3:BW22,$B$14)</f>
        <v>0</v>
      </c>
      <c r="BO14" s="24">
        <f>COUNTIF('A19-A20 TIMETABLE'!BX3:BX22,$B$14)</f>
        <v>0</v>
      </c>
      <c r="BP14" s="24">
        <f>COUNTIF('A19-A20 TIMETABLE'!BY3:BY22,$B$14)</f>
        <v>0</v>
      </c>
      <c r="BQ14" s="24">
        <f>COUNTIF('A19-A20 TIMETABLE'!BZ3:BZ22,$B$14)</f>
        <v>0</v>
      </c>
      <c r="BR14" s="24">
        <f>COUNTIF('A19-A20 TIMETABLE'!CA3:CA22,$B$14)</f>
        <v>0</v>
      </c>
      <c r="BS14" s="24">
        <f>COUNTIF('A19-A20 TIMETABLE'!CB3:CB22,$B$14)</f>
        <v>0</v>
      </c>
      <c r="BT14" s="24">
        <f>COUNTIF('A19-A20 TIMETABLE'!CC3:CC22,$B$14)</f>
        <v>0</v>
      </c>
      <c r="BU14" s="24">
        <f>COUNTIF('A19-A20 TIMETABLE'!CD3:CD22,$B$14)</f>
        <v>0</v>
      </c>
      <c r="BV14" s="24">
        <f>COUNTIF('A19-A20 TIMETABLE'!CE3:CE22,$B$14)</f>
        <v>0</v>
      </c>
      <c r="BW14" s="24">
        <f>COUNTIF('A19-A20 TIMETABLE'!CF3:CF22,$B$14)</f>
        <v>0</v>
      </c>
      <c r="BX14" s="24">
        <f>COUNTIF('A19-A20 TIMETABLE'!CG3:CG22,$B$14)</f>
        <v>0</v>
      </c>
      <c r="BY14" s="24">
        <f>COUNTIF('A19-A20 TIMETABLE'!CH3:CH22,$B$14)</f>
        <v>0</v>
      </c>
      <c r="BZ14" s="24">
        <f>COUNTIF('A19-A20 TIMETABLE'!CI3:CI22,$B$14)</f>
        <v>0</v>
      </c>
      <c r="CA14" s="24">
        <f>COUNTIF('A19-A20 TIMETABLE'!CJ3:CJ22,$B$14)</f>
        <v>0</v>
      </c>
      <c r="CB14" s="24">
        <f>COUNTIF('A19-A20 TIMETABLE'!CK3:CK22,$B$14)</f>
        <v>0</v>
      </c>
      <c r="CC14" s="24">
        <f>COUNTIF('A19-A20 TIMETABLE'!CL3:CL22,$B$14)</f>
        <v>0</v>
      </c>
      <c r="CD14" s="24">
        <f>COUNTIF('A19-A20 TIMETABLE'!CM3:CM22,$B$14)</f>
        <v>0</v>
      </c>
      <c r="CE14" s="24">
        <f>COUNTIF('A19-A20 TIMETABLE'!CN3:CN22,$B$14)</f>
        <v>0</v>
      </c>
      <c r="CF14" s="24">
        <f>COUNTIF('A19-A20 TIMETABLE'!CO3:CO22,$B$14)</f>
        <v>0</v>
      </c>
      <c r="CG14" s="24">
        <f>COUNTIF('A19-A20 TIMETABLE'!CP3:CP22,$B$14)</f>
        <v>0</v>
      </c>
      <c r="CH14" s="25"/>
      <c r="CI14" s="25"/>
    </row>
    <row r="15" spans="2:91">
      <c r="B15" s="17" t="s">
        <v>106</v>
      </c>
      <c r="C15" s="18">
        <f t="shared" si="0"/>
        <v>2</v>
      </c>
      <c r="D15" s="25">
        <f>COUNTIF('A19-A20 TIMETABLE'!M3:M22,"*"&amp;$B$15&amp;"*")</f>
        <v>0</v>
      </c>
      <c r="E15" s="25">
        <f>COUNTIF('A19-A20 TIMETABLE'!N3:N22,"*"&amp;$B$15&amp;"*")</f>
        <v>0</v>
      </c>
      <c r="F15" s="25">
        <f>COUNTIF('A19-A20 TIMETABLE'!O3:O22,"*"&amp;$B$15&amp;"*")</f>
        <v>0</v>
      </c>
      <c r="G15" s="25">
        <f>COUNTIF('A19-A20 TIMETABLE'!P3:P22,"*"&amp;$B$15&amp;"*")</f>
        <v>0</v>
      </c>
      <c r="H15" s="25">
        <f>COUNTIF('A19-A20 TIMETABLE'!Q3:Q22,"*"&amp;$B$15&amp;"*")</f>
        <v>0</v>
      </c>
      <c r="I15" s="25">
        <f>COUNTIF('A19-A20 TIMETABLE'!R3:R22,"*"&amp;$B$15&amp;"*")</f>
        <v>0</v>
      </c>
      <c r="J15" s="25">
        <f>COUNTIF('A19-A20 TIMETABLE'!S3:S22,"*"&amp;$B$15&amp;"*")</f>
        <v>0</v>
      </c>
      <c r="K15" s="25">
        <f>COUNTIF('A19-A20 TIMETABLE'!T3:T22,"*"&amp;$B$15&amp;"*")</f>
        <v>0</v>
      </c>
      <c r="L15" s="25">
        <f>COUNTIF('A19-A20 TIMETABLE'!U3:U22,"*"&amp;$B$15&amp;"*")</f>
        <v>0</v>
      </c>
      <c r="M15" s="25">
        <f>COUNTIF('A19-A20 TIMETABLE'!V3:V22,"*"&amp;$B$15&amp;"*")</f>
        <v>0</v>
      </c>
      <c r="N15" s="25">
        <f>COUNTIF('A19-A20 TIMETABLE'!W3:W22,"*"&amp;$B$15&amp;"*")</f>
        <v>0</v>
      </c>
      <c r="O15" s="25">
        <f>COUNTIF('A19-A20 TIMETABLE'!X3:X22,"*"&amp;$B$15&amp;"*")</f>
        <v>0</v>
      </c>
      <c r="P15" s="25">
        <f>COUNTIF('A19-A20 TIMETABLE'!Y3:Y22,"*"&amp;$B$15&amp;"*")</f>
        <v>0</v>
      </c>
      <c r="Q15" s="25">
        <f>COUNTIF('A19-A20 TIMETABLE'!Z3:Z22,"*"&amp;$B$15&amp;"*")</f>
        <v>0</v>
      </c>
      <c r="R15" s="25">
        <f>COUNTIF('A19-A20 TIMETABLE'!AA3:AA22,"*"&amp;$B$15&amp;"*")</f>
        <v>0</v>
      </c>
      <c r="S15" s="25">
        <f>COUNTIF('A19-A20 TIMETABLE'!AB3:AB22,"*"&amp;$B$15&amp;"*")</f>
        <v>0</v>
      </c>
      <c r="T15" s="25">
        <f>COUNTIF('A19-A20 TIMETABLE'!AC3:AC22,"*"&amp;$B$15&amp;"*")</f>
        <v>0</v>
      </c>
      <c r="U15" s="25">
        <f>COUNTIF('A19-A20 TIMETABLE'!AD3:AD22,"*"&amp;$B$15&amp;"*")</f>
        <v>0</v>
      </c>
      <c r="V15" s="25">
        <f>COUNTIF('A19-A20 TIMETABLE'!AE3:AE22,"*"&amp;$B$15&amp;"*")</f>
        <v>0</v>
      </c>
      <c r="W15" s="25">
        <f>COUNTIF('A19-A20 TIMETABLE'!AF3:AF22,"*"&amp;$B$15&amp;"*")</f>
        <v>0</v>
      </c>
      <c r="X15" s="25">
        <f>COUNTIF('A19-A20 TIMETABLE'!AG3:AG22,"*"&amp;$B$15&amp;"*")</f>
        <v>0</v>
      </c>
      <c r="Y15" s="25">
        <f>COUNTIF('A19-A20 TIMETABLE'!AH3:AH22,"*"&amp;$B$15&amp;"*")</f>
        <v>0</v>
      </c>
      <c r="Z15" s="25">
        <f>COUNTIF('A19-A20 TIMETABLE'!AI3:AI22,"*"&amp;$B$15&amp;"*")</f>
        <v>0</v>
      </c>
      <c r="AA15" s="25">
        <f>COUNTIF('A19-A20 TIMETABLE'!AJ3:AJ22,"*"&amp;$B$15&amp;"*")</f>
        <v>0</v>
      </c>
      <c r="AB15" s="25">
        <f>COUNTIF('A19-A20 TIMETABLE'!AK3:AK22,"*"&amp;$B$15&amp;"*")</f>
        <v>0</v>
      </c>
      <c r="AC15" s="25">
        <f>COUNTIF('A19-A20 TIMETABLE'!AL3:AL22,"*"&amp;$B$15&amp;"*")</f>
        <v>0</v>
      </c>
      <c r="AD15" s="25">
        <f>COUNTIF('A19-A20 TIMETABLE'!AM3:AM22,"*"&amp;$B$15&amp;"*")</f>
        <v>0</v>
      </c>
      <c r="AE15" s="25">
        <f>COUNTIF('A19-A20 TIMETABLE'!AN3:AN22,"*"&amp;$B$15&amp;"*")</f>
        <v>0</v>
      </c>
      <c r="AF15" s="25">
        <f>COUNTIF('A19-A20 TIMETABLE'!AO3:AO22,"*"&amp;$B$15&amp;"*")</f>
        <v>0</v>
      </c>
      <c r="AG15" s="25">
        <f>COUNTIF('A19-A20 TIMETABLE'!AP3:AP22,"*"&amp;$B$15&amp;"*")</f>
        <v>0</v>
      </c>
      <c r="AH15" s="25">
        <f>COUNTIF('A19-A20 TIMETABLE'!AQ3:AQ22,"*"&amp;$B$15&amp;"*")</f>
        <v>0</v>
      </c>
      <c r="AI15" s="25">
        <f>COUNTIF('A19-A20 TIMETABLE'!AR3:AR22,"*"&amp;$B$15&amp;"*")</f>
        <v>0</v>
      </c>
      <c r="AJ15" s="25">
        <f>COUNTIF('A19-A20 TIMETABLE'!AS3:AS22,"*"&amp;$B$15&amp;"*")</f>
        <v>0</v>
      </c>
      <c r="AK15" s="25">
        <f>COUNTIF('A19-A20 TIMETABLE'!AT3:AT22,"*"&amp;$B$15&amp;"*")</f>
        <v>0</v>
      </c>
      <c r="AL15" s="25">
        <f>COUNTIF('A19-A20 TIMETABLE'!AU3:AU22,"*"&amp;$B$15&amp;"*")</f>
        <v>0</v>
      </c>
      <c r="AM15" s="25">
        <f>COUNTIF('A19-A20 TIMETABLE'!AV3:AV22,"*"&amp;$B$15&amp;"*")</f>
        <v>0</v>
      </c>
      <c r="AN15" s="25">
        <f>COUNTIF('A19-A20 TIMETABLE'!AW3:AW22,"*"&amp;$B$15&amp;"*")</f>
        <v>0</v>
      </c>
      <c r="AO15" s="25">
        <f>COUNTIF('A19-A20 TIMETABLE'!AX3:AX22,"*"&amp;$B$15&amp;"*")</f>
        <v>0</v>
      </c>
      <c r="AP15" s="25">
        <f>COUNTIF('A19-A20 TIMETABLE'!AY3:AY22,"*"&amp;$B$15&amp;"*")</f>
        <v>0</v>
      </c>
      <c r="AQ15" s="25">
        <f>COUNTIF('A19-A20 TIMETABLE'!AZ3:AZ22,"*"&amp;$B$15&amp;"*")</f>
        <v>0</v>
      </c>
      <c r="AR15" s="25">
        <f>COUNTIF('A19-A20 TIMETABLE'!BA3:BA22,"*"&amp;$B$15&amp;"*")</f>
        <v>0</v>
      </c>
      <c r="AS15" s="25">
        <f>COUNTIF('A19-A20 TIMETABLE'!BB3:BB22,"*"&amp;$B$15&amp;"*")</f>
        <v>0</v>
      </c>
      <c r="AT15" s="25">
        <f>COUNTIF('A19-A20 TIMETABLE'!BC3:BC22,"*"&amp;$B$15&amp;"*")</f>
        <v>0</v>
      </c>
      <c r="AU15" s="24">
        <f>COUNTIF('A19-A20 TIMETABLE'!BD3:BD22,"*"&amp;$B$15&amp;"*")</f>
        <v>0</v>
      </c>
      <c r="AV15" s="24">
        <f>COUNTIF('A19-A20 TIMETABLE'!BE3:BE22,"*"&amp;$B$15&amp;"*")</f>
        <v>0</v>
      </c>
      <c r="AW15" s="24">
        <f>COUNTIF('A19-A20 TIMETABLE'!BF3:BF22,"*"&amp;$B$15&amp;"*")</f>
        <v>0</v>
      </c>
      <c r="AX15" s="24">
        <f>COUNTIF('A19-A20 TIMETABLE'!BG3:BG22,"*"&amp;$B$15&amp;"*")</f>
        <v>0</v>
      </c>
      <c r="AY15" s="24">
        <f>COUNTIF('A19-A20 TIMETABLE'!BH3:BH22,"*"&amp;$B$15&amp;"*")</f>
        <v>0</v>
      </c>
      <c r="AZ15" s="24">
        <f>COUNTIF('A19-A20 TIMETABLE'!BI3:BI22,"*"&amp;$B$15&amp;"*")</f>
        <v>1</v>
      </c>
      <c r="BA15" s="24">
        <f>COUNTIF('A19-A20 TIMETABLE'!BJ3:BJ22,"*"&amp;$B$15&amp;"*")</f>
        <v>0</v>
      </c>
      <c r="BB15" s="24">
        <f>COUNTIF('A19-A20 TIMETABLE'!BK3:BK22,"*"&amp;$B$15&amp;"*")</f>
        <v>1</v>
      </c>
      <c r="BC15" s="24">
        <f>COUNTIF('A19-A20 TIMETABLE'!BL3:BL22,"*"&amp;$B$15&amp;"*")</f>
        <v>0</v>
      </c>
      <c r="BD15" s="24">
        <f>COUNTIF('A19-A20 TIMETABLE'!BM3:BM22,"*"&amp;$B$15&amp;"*")</f>
        <v>0</v>
      </c>
      <c r="BE15" s="24">
        <f>COUNTIF('A19-A20 TIMETABLE'!BN3:BN22,"*"&amp;$B$15&amp;"*")</f>
        <v>0</v>
      </c>
      <c r="BF15" s="24">
        <f>COUNTIF('A19-A20 TIMETABLE'!BO3:BO22,"*"&amp;$B$15&amp;"*")</f>
        <v>0</v>
      </c>
      <c r="BG15" s="24">
        <f>COUNTIF('A19-A20 TIMETABLE'!BP3:BP22,"*"&amp;$B$15&amp;"*")</f>
        <v>0</v>
      </c>
      <c r="BH15" s="24">
        <f>COUNTIF('A19-A20 TIMETABLE'!BQ3:BQ22,"*"&amp;$B$15&amp;"*")</f>
        <v>0</v>
      </c>
      <c r="BI15" s="24">
        <f>COUNTIF('A19-A20 TIMETABLE'!BR3:BR22,"*"&amp;$B$15&amp;"*")</f>
        <v>0</v>
      </c>
      <c r="BJ15" s="24">
        <f>COUNTIF('A19-A20 TIMETABLE'!BS3:BS22,"*"&amp;$B$15&amp;"*")</f>
        <v>0</v>
      </c>
      <c r="BK15" s="24">
        <f>COUNTIF('A19-A20 TIMETABLE'!BT3:BT22,"*"&amp;$B$15&amp;"*")</f>
        <v>0</v>
      </c>
      <c r="BL15" s="24">
        <f>COUNTIF('A19-A20 TIMETABLE'!BU3:BU22,"*"&amp;$B$15&amp;"*")</f>
        <v>0</v>
      </c>
      <c r="BM15" s="24">
        <f>COUNTIF('A19-A20 TIMETABLE'!BV3:BV22,"*"&amp;$B$15&amp;"*")</f>
        <v>0</v>
      </c>
      <c r="BN15" s="24">
        <f>COUNTIF('A19-A20 TIMETABLE'!BW3:BW22,"*"&amp;$B$15&amp;"*")</f>
        <v>0</v>
      </c>
      <c r="BO15" s="24">
        <f>COUNTIF('A19-A20 TIMETABLE'!BX3:BX22,"*"&amp;$B$15&amp;"*")</f>
        <v>0</v>
      </c>
      <c r="BP15" s="24">
        <f>COUNTIF('A19-A20 TIMETABLE'!BY3:BY22,"*"&amp;$B$15&amp;"*")</f>
        <v>0</v>
      </c>
      <c r="BQ15" s="24">
        <f>COUNTIF('A19-A20 TIMETABLE'!BZ3:BZ22,"*"&amp;$B$15&amp;"*")</f>
        <v>0</v>
      </c>
      <c r="BR15" s="24">
        <f>COUNTIF('A19-A20 TIMETABLE'!CA3:CA22,"*"&amp;$B$15&amp;"*")</f>
        <v>0</v>
      </c>
      <c r="BS15" s="24">
        <f>COUNTIF('A19-A20 TIMETABLE'!CB3:CB22,"*"&amp;$B$15&amp;"*")</f>
        <v>0</v>
      </c>
      <c r="BT15" s="24">
        <f>COUNTIF('A19-A20 TIMETABLE'!CC3:CC22,"*"&amp;$B$15&amp;"*")</f>
        <v>0</v>
      </c>
      <c r="BU15" s="24">
        <f>COUNTIF('A19-A20 TIMETABLE'!CD3:CD22,"*"&amp;$B$15&amp;"*")</f>
        <v>0</v>
      </c>
      <c r="BV15" s="24">
        <f>COUNTIF('A19-A20 TIMETABLE'!CE3:CE22,"*"&amp;$B$15&amp;"*")</f>
        <v>0</v>
      </c>
      <c r="BW15" s="24">
        <f>COUNTIF('A19-A20 TIMETABLE'!CF3:CF22,"*"&amp;$B$15&amp;"*")</f>
        <v>0</v>
      </c>
      <c r="BX15" s="24">
        <f>COUNTIF('A19-A20 TIMETABLE'!CG3:CG22,"*"&amp;$B$15&amp;"*")</f>
        <v>0</v>
      </c>
      <c r="BY15" s="24">
        <f>COUNTIF('A19-A20 TIMETABLE'!CH3:CH22,"*"&amp;$B$15&amp;"*")</f>
        <v>0</v>
      </c>
      <c r="BZ15" s="24">
        <f>COUNTIF('A19-A20 TIMETABLE'!CI3:CI22,"*"&amp;$B$15&amp;"*")</f>
        <v>0</v>
      </c>
      <c r="CA15" s="24">
        <f>COUNTIF('A19-A20 TIMETABLE'!CJ3:CJ22,"*"&amp;$B$15&amp;"*")</f>
        <v>0</v>
      </c>
      <c r="CB15" s="24">
        <f>COUNTIF('A19-A20 TIMETABLE'!CK3:CK22,"*"&amp;$B$15&amp;"*")</f>
        <v>0</v>
      </c>
      <c r="CC15" s="24">
        <f>COUNTIF('A19-A20 TIMETABLE'!CL3:CL22,"*"&amp;$B$15&amp;"*")</f>
        <v>0</v>
      </c>
      <c r="CD15" s="24">
        <f>COUNTIF('A19-A20 TIMETABLE'!CM3:CM22,"*"&amp;$B$15&amp;"*")</f>
        <v>0</v>
      </c>
      <c r="CE15" s="24">
        <f>COUNTIF('A19-A20 TIMETABLE'!CN3:CN22,"*"&amp;$B$15&amp;"*")</f>
        <v>0</v>
      </c>
      <c r="CF15" s="24">
        <f>COUNTIF('A19-A20 TIMETABLE'!CO3:CO22,"*"&amp;$B$15&amp;"*")</f>
        <v>0</v>
      </c>
      <c r="CG15" s="24">
        <f>COUNTIF('A19-A20 TIMETABLE'!CP3:CP22,"*"&amp;$B$15&amp;"*")</f>
        <v>0</v>
      </c>
      <c r="CH15" s="24">
        <f>COUNTIF('A19-A20 TIMETABLE'!CQ3:CQ22,"*"&amp;$B$15&amp;"*")</f>
        <v>0</v>
      </c>
      <c r="CI15" s="24">
        <f>COUNTIF('A19-A20 TIMETABLE'!CR3:CR22,"*"&amp;$B$15&amp;"*")</f>
        <v>0</v>
      </c>
    </row>
    <row r="16" spans="2:91">
      <c r="B16" s="17" t="s">
        <v>143</v>
      </c>
      <c r="C16" s="18">
        <f t="shared" si="0"/>
        <v>1</v>
      </c>
      <c r="D16" s="25">
        <f>COUNTIF('A19-A20 TIMETABLE'!M3:M22,$B$16)</f>
        <v>0</v>
      </c>
      <c r="E16" s="25">
        <f>COUNTIF('A19-A20 TIMETABLE'!N3:N22,$B$16)</f>
        <v>0</v>
      </c>
      <c r="F16" s="25">
        <f>COUNTIF('A19-A20 TIMETABLE'!O3:O22,$B$16)</f>
        <v>0</v>
      </c>
      <c r="G16" s="25">
        <f>COUNTIF('A19-A20 TIMETABLE'!P3:P22,$B$16)</f>
        <v>0</v>
      </c>
      <c r="H16" s="25">
        <f>COUNTIF('A19-A20 TIMETABLE'!Q3:Q22,$B$16)</f>
        <v>0</v>
      </c>
      <c r="I16" s="25">
        <f>COUNTIF('A19-A20 TIMETABLE'!R3:R22,$B$16)</f>
        <v>0</v>
      </c>
      <c r="J16" s="25">
        <f>COUNTIF('A19-A20 TIMETABLE'!S3:S22,$B$16)</f>
        <v>0</v>
      </c>
      <c r="K16" s="25">
        <f>COUNTIF('A19-A20 TIMETABLE'!T3:T22,$B$16)</f>
        <v>0</v>
      </c>
      <c r="L16" s="25">
        <f>COUNTIF('A19-A20 TIMETABLE'!U3:U22,$B$16)</f>
        <v>0</v>
      </c>
      <c r="M16" s="25">
        <f>COUNTIF('A19-A20 TIMETABLE'!V3:V22,$B$16)</f>
        <v>0</v>
      </c>
      <c r="N16" s="25">
        <f>COUNTIF('A19-A20 TIMETABLE'!W3:W22,$B$16)</f>
        <v>0</v>
      </c>
      <c r="O16" s="25">
        <f>COUNTIF('A19-A20 TIMETABLE'!X3:X22,$B$16)</f>
        <v>0</v>
      </c>
      <c r="P16" s="25">
        <f>COUNTIF('A19-A20 TIMETABLE'!Y3:Y22,$B$16)</f>
        <v>0</v>
      </c>
      <c r="Q16" s="25">
        <f>COUNTIF('A19-A20 TIMETABLE'!Z3:Z22,$B$16)</f>
        <v>0</v>
      </c>
      <c r="R16" s="25">
        <f>COUNTIF('A19-A20 TIMETABLE'!AA3:AA22,$B$16)</f>
        <v>0</v>
      </c>
      <c r="S16" s="25">
        <f>COUNTIF('A19-A20 TIMETABLE'!AB3:AB22,$B$16)</f>
        <v>0</v>
      </c>
      <c r="T16" s="25">
        <f>COUNTIF('A19-A20 TIMETABLE'!AC3:AC22,$B$16)</f>
        <v>0</v>
      </c>
      <c r="U16" s="25">
        <f>COUNTIF('A19-A20 TIMETABLE'!AD3:AD22,$B$16)</f>
        <v>0</v>
      </c>
      <c r="V16" s="25">
        <f>COUNTIF('A19-A20 TIMETABLE'!AE3:AE22,$B$16)</f>
        <v>0</v>
      </c>
      <c r="W16" s="25">
        <f>COUNTIF('A19-A20 TIMETABLE'!AF3:AF22,$B$16)</f>
        <v>0</v>
      </c>
      <c r="X16" s="25">
        <f>COUNTIF('A19-A20 TIMETABLE'!AG3:AG22,$B$16)</f>
        <v>0</v>
      </c>
      <c r="Y16" s="25">
        <f>COUNTIF('A19-A20 TIMETABLE'!AH3:AH22,$B$16)</f>
        <v>0</v>
      </c>
      <c r="Z16" s="25">
        <f>COUNTIF('A19-A20 TIMETABLE'!AI3:AI22,$B$16)</f>
        <v>0</v>
      </c>
      <c r="AA16" s="25">
        <f>COUNTIF('A19-A20 TIMETABLE'!AJ3:AJ22,$B$16)</f>
        <v>0</v>
      </c>
      <c r="AB16" s="25">
        <f>COUNTIF('A19-A20 TIMETABLE'!AK3:AK22,$B$16)</f>
        <v>0</v>
      </c>
      <c r="AC16" s="25">
        <f>COUNTIF('A19-A20 TIMETABLE'!AL3:AL22,$B$16)</f>
        <v>0</v>
      </c>
      <c r="AD16" s="25">
        <f>COUNTIF('A19-A20 TIMETABLE'!AM3:AM22,$B$16)</f>
        <v>0</v>
      </c>
      <c r="AE16" s="25">
        <f>COUNTIF('A19-A20 TIMETABLE'!AN3:AN22,$B$16)</f>
        <v>0</v>
      </c>
      <c r="AF16" s="25">
        <f>COUNTIF('A19-A20 TIMETABLE'!AO3:AO22,$B$16)</f>
        <v>0</v>
      </c>
      <c r="AG16" s="25">
        <f>COUNTIF('A19-A20 TIMETABLE'!AP3:AP22,$B$16)</f>
        <v>0</v>
      </c>
      <c r="AH16" s="25">
        <f>COUNTIF('A19-A20 TIMETABLE'!AQ3:AQ22,$B$16)</f>
        <v>0</v>
      </c>
      <c r="AI16" s="25">
        <f>COUNTIF('A19-A20 TIMETABLE'!AR3:AR22,$B$16)</f>
        <v>0</v>
      </c>
      <c r="AJ16" s="25">
        <f>COUNTIF('A19-A20 TIMETABLE'!AS3:AS22,$B$16)</f>
        <v>0</v>
      </c>
      <c r="AK16" s="25">
        <f>COUNTIF('A19-A20 TIMETABLE'!AT3:AT22,$B$16)</f>
        <v>0</v>
      </c>
      <c r="AL16" s="25">
        <f>COUNTIF('A19-A20 TIMETABLE'!AU3:AU22,$B$16)</f>
        <v>0</v>
      </c>
      <c r="AM16" s="25">
        <f>COUNTIF('A19-A20 TIMETABLE'!AV3:AV22,$B$16)</f>
        <v>0</v>
      </c>
      <c r="AN16" s="25">
        <f>COUNTIF('A19-A20 TIMETABLE'!AW3:AW22,$B$16)</f>
        <v>0</v>
      </c>
      <c r="AO16" s="25">
        <f>COUNTIF('A19-A20 TIMETABLE'!AX3:AX22,$B$16)</f>
        <v>0</v>
      </c>
      <c r="AP16" s="25">
        <f>COUNTIF('A19-A20 TIMETABLE'!AY3:AY22,$B$16)</f>
        <v>0</v>
      </c>
      <c r="AQ16" s="25">
        <f>COUNTIF('A19-A20 TIMETABLE'!AZ3:AZ22,$B$16)</f>
        <v>0</v>
      </c>
      <c r="AR16" s="25">
        <f>COUNTIF('A19-A20 TIMETABLE'!BA3:BA22,$B$16)</f>
        <v>0</v>
      </c>
      <c r="AS16" s="25">
        <f>COUNTIF('A19-A20 TIMETABLE'!BB3:BB22,$B$16)</f>
        <v>0</v>
      </c>
      <c r="AT16" s="25">
        <f>COUNTIF('A19-A20 TIMETABLE'!BC3:BC22,$B$16)</f>
        <v>0</v>
      </c>
      <c r="AU16" s="24">
        <f>COUNTIF('A19-A20 TIMETABLE'!BD3:BD22,$B$16)</f>
        <v>0</v>
      </c>
      <c r="AV16" s="24">
        <f>COUNTIF('A19-A20 TIMETABLE'!BE3:BE22,$B$16)</f>
        <v>0</v>
      </c>
      <c r="AW16" s="24">
        <f>COUNTIF('A19-A20 TIMETABLE'!BF3:BF22,$B$16)</f>
        <v>0</v>
      </c>
      <c r="AX16" s="24">
        <f>COUNTIF('A19-A20 TIMETABLE'!BG3:BG22,$B$16)</f>
        <v>0</v>
      </c>
      <c r="AY16" s="24">
        <f>COUNTIF('A19-A20 TIMETABLE'!BH3:BH22,$B$16)</f>
        <v>0</v>
      </c>
      <c r="AZ16" s="24">
        <f>COUNTIF('A19-A20 TIMETABLE'!BI3:BI22,$B$16)</f>
        <v>0</v>
      </c>
      <c r="BA16" s="24">
        <f>COUNTIF('A19-A20 TIMETABLE'!BJ3:BJ22,$B$16)</f>
        <v>0</v>
      </c>
      <c r="BB16" s="24">
        <f>COUNTIF('A19-A20 TIMETABLE'!BK3:BK22,$B$16)</f>
        <v>0</v>
      </c>
      <c r="BC16" s="24">
        <f>COUNTIF('A19-A20 TIMETABLE'!BL3:BL22,$B$16)</f>
        <v>0</v>
      </c>
      <c r="BD16" s="24">
        <f>COUNTIF('A19-A20 TIMETABLE'!BM3:BM22,$B$16)</f>
        <v>0</v>
      </c>
      <c r="BE16" s="24">
        <f>COUNTIF('A19-A20 TIMETABLE'!BN3:BN22,$B$16)</f>
        <v>0</v>
      </c>
      <c r="BF16" s="24">
        <f>COUNTIF('A19-A20 TIMETABLE'!BO3:BO22,$B$16)</f>
        <v>0</v>
      </c>
      <c r="BG16" s="24">
        <f>COUNTIF('A19-A20 TIMETABLE'!BP3:BP22,$B$16)</f>
        <v>1</v>
      </c>
      <c r="BH16" s="24">
        <f>COUNTIF('A19-A20 TIMETABLE'!BQ3:BQ22,$B$16)</f>
        <v>0</v>
      </c>
      <c r="BI16" s="24">
        <f>COUNTIF('A19-A20 TIMETABLE'!BR3:BR22,$B$16)</f>
        <v>0</v>
      </c>
      <c r="BJ16" s="24">
        <f>COUNTIF('A19-A20 TIMETABLE'!BS3:BS22,$B$16)</f>
        <v>0</v>
      </c>
      <c r="BK16" s="24">
        <f>COUNTIF('A19-A20 TIMETABLE'!BT3:BT22,$B$16)</f>
        <v>0</v>
      </c>
      <c r="BL16" s="24">
        <f>COUNTIF('A19-A20 TIMETABLE'!BU3:BU22,$B$16)</f>
        <v>0</v>
      </c>
      <c r="BM16" s="24">
        <f>COUNTIF('A19-A20 TIMETABLE'!BV3:BV22,$B$16)</f>
        <v>0</v>
      </c>
      <c r="BN16" s="24">
        <f>COUNTIF('A19-A20 TIMETABLE'!BW3:BW22,$B$16)</f>
        <v>0</v>
      </c>
      <c r="BO16" s="24">
        <f>COUNTIF('A19-A20 TIMETABLE'!BX3:BX22,$B$16)</f>
        <v>0</v>
      </c>
      <c r="BP16" s="24">
        <f>COUNTIF('A19-A20 TIMETABLE'!BY3:BY22,$B$16)</f>
        <v>0</v>
      </c>
      <c r="BQ16" s="24">
        <f>COUNTIF('A19-A20 TIMETABLE'!BZ3:BZ22,$B$16)</f>
        <v>0</v>
      </c>
      <c r="BR16" s="24">
        <f>COUNTIF('A19-A20 TIMETABLE'!CA3:CA22,$B$16)</f>
        <v>0</v>
      </c>
      <c r="BS16" s="24">
        <f>COUNTIF('A19-A20 TIMETABLE'!CB3:CB22,$B$16)</f>
        <v>0</v>
      </c>
      <c r="BT16" s="24">
        <f>COUNTIF('A19-A20 TIMETABLE'!CC3:CC22,$B$16)</f>
        <v>0</v>
      </c>
      <c r="BU16" s="24">
        <f>COUNTIF('A19-A20 TIMETABLE'!CD3:CD22,$B$16)</f>
        <v>0</v>
      </c>
      <c r="BV16" s="24">
        <f>COUNTIF('A19-A20 TIMETABLE'!CE3:CE22,$B$16)</f>
        <v>0</v>
      </c>
      <c r="BW16" s="24">
        <f>COUNTIF('A19-A20 TIMETABLE'!CF3:CF22,$B$16)</f>
        <v>0</v>
      </c>
      <c r="BX16" s="24">
        <f>COUNTIF('A19-A20 TIMETABLE'!CG3:CG22,$B$16)</f>
        <v>0</v>
      </c>
      <c r="BY16" s="24">
        <f>COUNTIF('A19-A20 TIMETABLE'!CH3:CH22,$B$16)</f>
        <v>0</v>
      </c>
      <c r="BZ16" s="24">
        <f>COUNTIF('A19-A20 TIMETABLE'!CI3:CI22,$B$16)</f>
        <v>0</v>
      </c>
      <c r="CA16" s="24">
        <f>COUNTIF('A19-A20 TIMETABLE'!CJ3:CJ22,$B$16)</f>
        <v>0</v>
      </c>
      <c r="CB16" s="24">
        <f>COUNTIF('A19-A20 TIMETABLE'!CK3:CK22,$B$16)</f>
        <v>0</v>
      </c>
      <c r="CC16" s="24">
        <f>COUNTIF('A19-A20 TIMETABLE'!CL3:CL22,$B$16)</f>
        <v>0</v>
      </c>
      <c r="CD16" s="24">
        <f>COUNTIF('A19-A20 TIMETABLE'!CM3:CM22,$B$16)</f>
        <v>0</v>
      </c>
      <c r="CE16" s="24">
        <f>COUNTIF('A19-A20 TIMETABLE'!CN3:CN22,$B$16)</f>
        <v>0</v>
      </c>
      <c r="CF16" s="24">
        <f>COUNTIF('A19-A20 TIMETABLE'!CO3:CO22,$B$16)</f>
        <v>0</v>
      </c>
      <c r="CG16" s="24">
        <f>COUNTIF('A19-A20 TIMETABLE'!CP3:CP22,$B$16)</f>
        <v>0</v>
      </c>
      <c r="CH16" s="25"/>
      <c r="CI16" s="25"/>
    </row>
    <row r="17" spans="2:87">
      <c r="B17" s="17" t="s">
        <v>250</v>
      </c>
      <c r="C17" s="18">
        <f t="shared" si="0"/>
        <v>0</v>
      </c>
      <c r="D17" s="25">
        <f>COUNTIF('A19-A20 TIMETABLE'!M3:M22,$B$17)</f>
        <v>0</v>
      </c>
      <c r="E17" s="25">
        <f>COUNTIF('A19-A20 TIMETABLE'!N3:N22,$B$17)</f>
        <v>0</v>
      </c>
      <c r="F17" s="25">
        <f>COUNTIF('A19-A20 TIMETABLE'!O3:O22,$B$17)</f>
        <v>0</v>
      </c>
      <c r="G17" s="25">
        <f>COUNTIF('A19-A20 TIMETABLE'!P3:P22,$B$17)</f>
        <v>0</v>
      </c>
      <c r="H17" s="25">
        <f>COUNTIF('A19-A20 TIMETABLE'!Q3:Q22,$B$17)</f>
        <v>0</v>
      </c>
      <c r="I17" s="25">
        <f>COUNTIF('A19-A20 TIMETABLE'!R3:R22,$B$17)</f>
        <v>0</v>
      </c>
      <c r="J17" s="25">
        <f>COUNTIF('A19-A20 TIMETABLE'!S3:S22,$B$17)</f>
        <v>0</v>
      </c>
      <c r="K17" s="25">
        <f>COUNTIF('A19-A20 TIMETABLE'!T3:T22,$B$17)</f>
        <v>0</v>
      </c>
      <c r="L17" s="25">
        <f>COUNTIF('A19-A20 TIMETABLE'!U3:U22,$B$17)</f>
        <v>0</v>
      </c>
      <c r="M17" s="25">
        <f>COUNTIF('A19-A20 TIMETABLE'!V3:V22,$B$17)</f>
        <v>0</v>
      </c>
      <c r="N17" s="25">
        <f>COUNTIF('A19-A20 TIMETABLE'!W3:W22,$B$17)</f>
        <v>0</v>
      </c>
      <c r="O17" s="25">
        <f>COUNTIF('A19-A20 TIMETABLE'!X3:X22,$B$17)</f>
        <v>0</v>
      </c>
      <c r="P17" s="25">
        <f>COUNTIF('A19-A20 TIMETABLE'!Y3:Y22,$B$17)</f>
        <v>0</v>
      </c>
      <c r="Q17" s="25">
        <f>COUNTIF('A19-A20 TIMETABLE'!Z3:Z22,$B$17)</f>
        <v>0</v>
      </c>
      <c r="R17" s="25">
        <f>COUNTIF('A19-A20 TIMETABLE'!AA3:AA22,$B$17)</f>
        <v>0</v>
      </c>
      <c r="S17" s="25">
        <f>COUNTIF('A19-A20 TIMETABLE'!AB3:AB22,$B$17)</f>
        <v>0</v>
      </c>
      <c r="T17" s="25">
        <f>COUNTIF('A19-A20 TIMETABLE'!AC3:AC22,$B$17)</f>
        <v>0</v>
      </c>
      <c r="U17" s="25">
        <f>COUNTIF('A19-A20 TIMETABLE'!AD3:AD22,$B$17)</f>
        <v>0</v>
      </c>
      <c r="V17" s="25">
        <f>COUNTIF('A19-A20 TIMETABLE'!AE3:AE22,$B$17)</f>
        <v>0</v>
      </c>
      <c r="W17" s="25">
        <f>COUNTIF('A19-A20 TIMETABLE'!AF3:AF22,$B$17)</f>
        <v>0</v>
      </c>
      <c r="X17" s="25">
        <f>COUNTIF('A19-A20 TIMETABLE'!AG3:AG22,$B$17)</f>
        <v>0</v>
      </c>
      <c r="Y17" s="25">
        <f>COUNTIF('A19-A20 TIMETABLE'!AH3:AH22,$B$17)</f>
        <v>0</v>
      </c>
      <c r="Z17" s="25">
        <f>COUNTIF('A19-A20 TIMETABLE'!AI3:AI22,$B$17)</f>
        <v>0</v>
      </c>
      <c r="AA17" s="25">
        <f>COUNTIF('A19-A20 TIMETABLE'!AJ3:AJ22,$B$17)</f>
        <v>0</v>
      </c>
      <c r="AB17" s="25">
        <f>COUNTIF('A19-A20 TIMETABLE'!AK3:AK22,$B$17)</f>
        <v>0</v>
      </c>
      <c r="AC17" s="25">
        <f>COUNTIF('A19-A20 TIMETABLE'!AL3:AL22,$B$17)</f>
        <v>0</v>
      </c>
      <c r="AD17" s="25">
        <f>COUNTIF('A19-A20 TIMETABLE'!AM3:AM22,$B$17)</f>
        <v>0</v>
      </c>
      <c r="AE17" s="25">
        <f>COUNTIF('A19-A20 TIMETABLE'!AN3:AN22,$B$17)</f>
        <v>0</v>
      </c>
      <c r="AF17" s="25">
        <f>COUNTIF('A19-A20 TIMETABLE'!AO3:AO22,$B$17)</f>
        <v>0</v>
      </c>
      <c r="AG17" s="25">
        <f>COUNTIF('A19-A20 TIMETABLE'!AP3:AP22,$B$17)</f>
        <v>0</v>
      </c>
      <c r="AH17" s="25">
        <f>COUNTIF('A19-A20 TIMETABLE'!AQ3:AQ22,$B$17)</f>
        <v>0</v>
      </c>
      <c r="AI17" s="25">
        <f>COUNTIF('A19-A20 TIMETABLE'!AR3:AR22,$B$17)</f>
        <v>0</v>
      </c>
      <c r="AJ17" s="25">
        <f>COUNTIF('A19-A20 TIMETABLE'!AS3:AS22,$B$17)</f>
        <v>0</v>
      </c>
      <c r="AK17" s="25">
        <f>COUNTIF('A19-A20 TIMETABLE'!AT3:AT22,$B$17)</f>
        <v>0</v>
      </c>
      <c r="AL17" s="25">
        <f>COUNTIF('A19-A20 TIMETABLE'!AU3:AU22,$B$17)</f>
        <v>0</v>
      </c>
      <c r="AM17" s="25">
        <f>COUNTIF('A19-A20 TIMETABLE'!AV3:AV22,$B$17)</f>
        <v>0</v>
      </c>
      <c r="AN17" s="25">
        <f>COUNTIF('A19-A20 TIMETABLE'!AW3:AW22,$B$17)</f>
        <v>0</v>
      </c>
      <c r="AO17" s="25">
        <f>COUNTIF('A19-A20 TIMETABLE'!AX3:AX22,$B$17)</f>
        <v>0</v>
      </c>
      <c r="AP17" s="25">
        <f>COUNTIF('A19-A20 TIMETABLE'!AY3:AY22,$B$17)</f>
        <v>0</v>
      </c>
      <c r="AQ17" s="25">
        <f>COUNTIF('A19-A20 TIMETABLE'!AZ3:AZ22,$B$17)</f>
        <v>0</v>
      </c>
      <c r="AR17" s="25">
        <f>COUNTIF('A19-A20 TIMETABLE'!BA3:BA22,$B$17)</f>
        <v>0</v>
      </c>
      <c r="AS17" s="25">
        <f>COUNTIF('A19-A20 TIMETABLE'!BB3:BB22,$B$17)</f>
        <v>0</v>
      </c>
      <c r="AT17" s="25">
        <f>COUNTIF('A19-A20 TIMETABLE'!BC3:BC22,$B$17)</f>
        <v>0</v>
      </c>
      <c r="AU17" s="24">
        <f>COUNTIF('A19-A20 TIMETABLE'!BD3:BD22,$B$17)</f>
        <v>0</v>
      </c>
      <c r="AV17" s="24">
        <f>COUNTIF('A19-A20 TIMETABLE'!BE3:BE22,$B$17)</f>
        <v>0</v>
      </c>
      <c r="AW17" s="24">
        <f>COUNTIF('A19-A20 TIMETABLE'!BF3:BF22,$B$17)</f>
        <v>0</v>
      </c>
      <c r="AX17" s="24">
        <f>COUNTIF('A19-A20 TIMETABLE'!BG3:BG22,$B$17)</f>
        <v>0</v>
      </c>
      <c r="AY17" s="24">
        <f>COUNTIF('A19-A20 TIMETABLE'!BH3:BH22,$B$17)</f>
        <v>0</v>
      </c>
      <c r="AZ17" s="24">
        <f>COUNTIF('A19-A20 TIMETABLE'!BI3:BI22,$B$17)</f>
        <v>0</v>
      </c>
      <c r="BA17" s="24">
        <f>COUNTIF('A19-A20 TIMETABLE'!BJ3:BJ22,$B$17)</f>
        <v>0</v>
      </c>
      <c r="BB17" s="24">
        <f>COUNTIF('A19-A20 TIMETABLE'!BK3:BK22,$B$17)</f>
        <v>0</v>
      </c>
      <c r="BC17" s="24">
        <f>COUNTIF('A19-A20 TIMETABLE'!BL3:BL22,$B$17)</f>
        <v>0</v>
      </c>
      <c r="BD17" s="24">
        <f>COUNTIF('A19-A20 TIMETABLE'!BM3:BM22,$B$17)</f>
        <v>0</v>
      </c>
      <c r="BE17" s="24">
        <f>COUNTIF('A19-A20 TIMETABLE'!BN3:BN22,$B$17)</f>
        <v>0</v>
      </c>
      <c r="BF17" s="24">
        <f>COUNTIF('A19-A20 TIMETABLE'!BO3:BO22,$B$17)</f>
        <v>0</v>
      </c>
      <c r="BG17" s="24">
        <f>COUNTIF('A19-A20 TIMETABLE'!BP3:BP22,$B$17)</f>
        <v>0</v>
      </c>
      <c r="BH17" s="24">
        <f>COUNTIF('A19-A20 TIMETABLE'!BQ3:BQ22,$B$17)</f>
        <v>0</v>
      </c>
      <c r="BI17" s="24">
        <f>COUNTIF('A19-A20 TIMETABLE'!BR3:BR22,$B$17)</f>
        <v>0</v>
      </c>
      <c r="BJ17" s="24">
        <f>COUNTIF('A19-A20 TIMETABLE'!BS3:BS22,$B$17)</f>
        <v>0</v>
      </c>
      <c r="BK17" s="24">
        <f>COUNTIF('A19-A20 TIMETABLE'!BT3:BT22,$B$17)</f>
        <v>0</v>
      </c>
      <c r="BL17" s="24">
        <f>COUNTIF('A19-A20 TIMETABLE'!BU3:BU22,$B$17)</f>
        <v>0</v>
      </c>
      <c r="BM17" s="24">
        <f>COUNTIF('A19-A20 TIMETABLE'!BV3:BV22,$B$17)</f>
        <v>0</v>
      </c>
      <c r="BN17" s="24">
        <f>COUNTIF('A19-A20 TIMETABLE'!BW3:BW22,$B$17)</f>
        <v>0</v>
      </c>
      <c r="BO17" s="24">
        <f>COUNTIF('A19-A20 TIMETABLE'!BX3:BX22,$B$17)</f>
        <v>0</v>
      </c>
      <c r="BP17" s="24">
        <f>COUNTIF('A19-A20 TIMETABLE'!BY3:BY22,$B$17)</f>
        <v>0</v>
      </c>
      <c r="BQ17" s="24">
        <f>COUNTIF('A19-A20 TIMETABLE'!BZ3:BZ22,$B$17)</f>
        <v>0</v>
      </c>
      <c r="BR17" s="24">
        <f>COUNTIF('A19-A20 TIMETABLE'!CA3:CA22,$B$17)</f>
        <v>0</v>
      </c>
      <c r="BS17" s="24">
        <f>COUNTIF('A19-A20 TIMETABLE'!CB3:CB22,$B$17)</f>
        <v>0</v>
      </c>
      <c r="BT17" s="24">
        <f>COUNTIF('A19-A20 TIMETABLE'!CC3:CC22,$B$17)</f>
        <v>0</v>
      </c>
      <c r="BU17" s="24">
        <f>COUNTIF('A19-A20 TIMETABLE'!CD3:CD22,$B$17)</f>
        <v>0</v>
      </c>
      <c r="BV17" s="24">
        <f>COUNTIF('A19-A20 TIMETABLE'!CE3:CE22,$B$17)</f>
        <v>0</v>
      </c>
      <c r="BW17" s="24">
        <f>COUNTIF('A19-A20 TIMETABLE'!CF3:CF22,$B$17)</f>
        <v>0</v>
      </c>
      <c r="BX17" s="24">
        <f>COUNTIF('A19-A20 TIMETABLE'!CG3:CG22,$B$17)</f>
        <v>0</v>
      </c>
      <c r="BY17" s="24">
        <f>COUNTIF('A19-A20 TIMETABLE'!CH3:CH22,$B$17)</f>
        <v>0</v>
      </c>
      <c r="BZ17" s="24">
        <f>COUNTIF('A19-A20 TIMETABLE'!CI3:CI22,$B$17)</f>
        <v>0</v>
      </c>
      <c r="CA17" s="24">
        <f>COUNTIF('A19-A20 TIMETABLE'!CJ3:CJ22,$B$17)</f>
        <v>0</v>
      </c>
      <c r="CB17" s="24">
        <f>COUNTIF('A19-A20 TIMETABLE'!CK3:CK22,$B$17)</f>
        <v>0</v>
      </c>
      <c r="CC17" s="24">
        <f>COUNTIF('A19-A20 TIMETABLE'!CL3:CL22,$B$17)</f>
        <v>0</v>
      </c>
      <c r="CD17" s="24">
        <f>COUNTIF('A19-A20 TIMETABLE'!CM3:CM22,$B$17)</f>
        <v>0</v>
      </c>
      <c r="CE17" s="24">
        <f>COUNTIF('A19-A20 TIMETABLE'!CN3:CN22,$B$17)</f>
        <v>0</v>
      </c>
      <c r="CF17" s="24">
        <f>COUNTIF('A19-A20 TIMETABLE'!CO3:CO22,$B$17)</f>
        <v>0</v>
      </c>
      <c r="CG17" s="24">
        <f>COUNTIF('A19-A20 TIMETABLE'!CP3:CP22,$B$17)</f>
        <v>0</v>
      </c>
      <c r="CH17" s="25"/>
      <c r="CI17" s="25"/>
    </row>
    <row r="18" spans="2:87">
      <c r="B18" s="17" t="s">
        <v>168</v>
      </c>
      <c r="C18" s="18">
        <f t="shared" si="0"/>
        <v>1</v>
      </c>
      <c r="D18" s="25">
        <f>COUNTIF('A19-A20 TIMETABLE'!M3:M22,$B$18)</f>
        <v>0</v>
      </c>
      <c r="E18" s="25">
        <f>COUNTIF('A19-A20 TIMETABLE'!N3:N22,$B$18)</f>
        <v>0</v>
      </c>
      <c r="F18" s="25">
        <f>COUNTIF('A19-A20 TIMETABLE'!O3:O22,$B$18)</f>
        <v>0</v>
      </c>
      <c r="G18" s="25">
        <f>COUNTIF('A19-A20 TIMETABLE'!P3:P22,$B$18)</f>
        <v>0</v>
      </c>
      <c r="H18" s="25">
        <f>COUNTIF('A19-A20 TIMETABLE'!Q3:Q22,$B$18)</f>
        <v>0</v>
      </c>
      <c r="I18" s="25">
        <f>COUNTIF('A19-A20 TIMETABLE'!R3:R22,$B$18)</f>
        <v>0</v>
      </c>
      <c r="J18" s="25">
        <f>COUNTIF('A19-A20 TIMETABLE'!S3:S22,$B$18)</f>
        <v>0</v>
      </c>
      <c r="K18" s="25">
        <f>COUNTIF('A19-A20 TIMETABLE'!T3:T22,$B$18)</f>
        <v>0</v>
      </c>
      <c r="L18" s="25">
        <f>COUNTIF('A19-A20 TIMETABLE'!U3:U22,$B$18)</f>
        <v>0</v>
      </c>
      <c r="M18" s="25">
        <f>COUNTIF('A19-A20 TIMETABLE'!V3:V22,$B$18)</f>
        <v>0</v>
      </c>
      <c r="N18" s="25">
        <f>COUNTIF('A19-A20 TIMETABLE'!W3:W22,$B$18)</f>
        <v>0</v>
      </c>
      <c r="O18" s="25">
        <f>COUNTIF('A19-A20 TIMETABLE'!X3:X22,$B$18)</f>
        <v>0</v>
      </c>
      <c r="P18" s="25">
        <f>COUNTIF('A19-A20 TIMETABLE'!Y3:Y22,$B$18)</f>
        <v>0</v>
      </c>
      <c r="Q18" s="25">
        <f>COUNTIF('A19-A20 TIMETABLE'!Z3:Z22,$B$18)</f>
        <v>0</v>
      </c>
      <c r="R18" s="25">
        <f>COUNTIF('A19-A20 TIMETABLE'!AA3:AA22,$B$18)</f>
        <v>0</v>
      </c>
      <c r="S18" s="25">
        <f>COUNTIF('A19-A20 TIMETABLE'!AB3:AB22,$B$18)</f>
        <v>0</v>
      </c>
      <c r="T18" s="25">
        <f>COUNTIF('A19-A20 TIMETABLE'!AC3:AC22,$B$18)</f>
        <v>0</v>
      </c>
      <c r="U18" s="25">
        <f>COUNTIF('A19-A20 TIMETABLE'!AD3:AD22,$B$18)</f>
        <v>0</v>
      </c>
      <c r="V18" s="25">
        <f>COUNTIF('A19-A20 TIMETABLE'!AE3:AE22,$B$18)</f>
        <v>0</v>
      </c>
      <c r="W18" s="25">
        <f>COUNTIF('A19-A20 TIMETABLE'!AF3:AF22,$B$18)</f>
        <v>0</v>
      </c>
      <c r="X18" s="25">
        <f>COUNTIF('A19-A20 TIMETABLE'!AG3:AG22,$B$18)</f>
        <v>0</v>
      </c>
      <c r="Y18" s="25">
        <f>COUNTIF('A19-A20 TIMETABLE'!AH3:AH22,$B$18)</f>
        <v>0</v>
      </c>
      <c r="Z18" s="25">
        <f>COUNTIF('A19-A20 TIMETABLE'!AI3:AI22,$B$18)</f>
        <v>0</v>
      </c>
      <c r="AA18" s="25">
        <f>COUNTIF('A19-A20 TIMETABLE'!AJ3:AJ22,$B$18)</f>
        <v>0</v>
      </c>
      <c r="AB18" s="25">
        <f>COUNTIF('A19-A20 TIMETABLE'!AK3:AK22,$B$18)</f>
        <v>0</v>
      </c>
      <c r="AC18" s="25">
        <f>COUNTIF('A19-A20 TIMETABLE'!AL3:AL22,$B$18)</f>
        <v>0</v>
      </c>
      <c r="AD18" s="25">
        <f>COUNTIF('A19-A20 TIMETABLE'!AM3:AM22,$B$18)</f>
        <v>0</v>
      </c>
      <c r="AE18" s="25">
        <f>COUNTIF('A19-A20 TIMETABLE'!AN3:AN22,$B$18)</f>
        <v>0</v>
      </c>
      <c r="AF18" s="25">
        <f>COUNTIF('A19-A20 TIMETABLE'!AO3:AO22,$B$18)</f>
        <v>0</v>
      </c>
      <c r="AG18" s="25">
        <f>COUNTIF('A19-A20 TIMETABLE'!AP3:AP22,$B$18)</f>
        <v>0</v>
      </c>
      <c r="AH18" s="25">
        <f>COUNTIF('A19-A20 TIMETABLE'!AQ3:AQ22,$B$18)</f>
        <v>0</v>
      </c>
      <c r="AI18" s="25">
        <f>COUNTIF('A19-A20 TIMETABLE'!AR3:AR22,$B$18)</f>
        <v>0</v>
      </c>
      <c r="AJ18" s="25">
        <f>COUNTIF('A19-A20 TIMETABLE'!AS3:AS22,$B$18)</f>
        <v>0</v>
      </c>
      <c r="AK18" s="25">
        <f>COUNTIF('A19-A20 TIMETABLE'!AT3:AT22,$B$18)</f>
        <v>0</v>
      </c>
      <c r="AL18" s="25">
        <f>COUNTIF('A19-A20 TIMETABLE'!AU3:AU22,$B$18)</f>
        <v>0</v>
      </c>
      <c r="AM18" s="25">
        <f>COUNTIF('A19-A20 TIMETABLE'!AV3:AV22,$B$18)</f>
        <v>0</v>
      </c>
      <c r="AN18" s="25">
        <f>COUNTIF('A19-A20 TIMETABLE'!AW3:AW22,$B$18)</f>
        <v>0</v>
      </c>
      <c r="AO18" s="25">
        <f>COUNTIF('A19-A20 TIMETABLE'!AX3:AX22,$B$18)</f>
        <v>0</v>
      </c>
      <c r="AP18" s="25">
        <f>COUNTIF('A19-A20 TIMETABLE'!AY3:AY22,$B$18)</f>
        <v>0</v>
      </c>
      <c r="AQ18" s="25">
        <f>COUNTIF('A19-A20 TIMETABLE'!AZ3:AZ22,$B$18)</f>
        <v>1</v>
      </c>
      <c r="AR18" s="25">
        <f>COUNTIF('A19-A20 TIMETABLE'!BA3:BA22,$B$18)</f>
        <v>0</v>
      </c>
      <c r="AS18" s="25">
        <f>COUNTIF('A19-A20 TIMETABLE'!BB3:BB22,$B$18)</f>
        <v>0</v>
      </c>
      <c r="AT18" s="25">
        <f>COUNTIF('A19-A20 TIMETABLE'!BC3:BC22,$B$18)</f>
        <v>0</v>
      </c>
      <c r="AU18" s="24">
        <f>COUNTIF('A19-A20 TIMETABLE'!BD3:BD22,$B$18)</f>
        <v>0</v>
      </c>
      <c r="AV18" s="24">
        <f>COUNTIF('A19-A20 TIMETABLE'!BE3:BE22,$B$18)</f>
        <v>0</v>
      </c>
      <c r="AW18" s="24">
        <f>COUNTIF('A19-A20 TIMETABLE'!BF3:BF22,$B$18)</f>
        <v>0</v>
      </c>
      <c r="AX18" s="24">
        <f>COUNTIF('A19-A20 TIMETABLE'!BG3:BG22,$B$18)</f>
        <v>0</v>
      </c>
      <c r="AY18" s="24">
        <f>COUNTIF('A19-A20 TIMETABLE'!BH3:BH22,$B$18)</f>
        <v>0</v>
      </c>
      <c r="AZ18" s="24">
        <f>COUNTIF('A19-A20 TIMETABLE'!BI3:BI22,$B$18)</f>
        <v>0</v>
      </c>
      <c r="BA18" s="24">
        <f>COUNTIF('A19-A20 TIMETABLE'!BJ3:BJ22,$B$18)</f>
        <v>0</v>
      </c>
      <c r="BB18" s="24">
        <f>COUNTIF('A19-A20 TIMETABLE'!BK3:BK22,$B$18)</f>
        <v>0</v>
      </c>
      <c r="BC18" s="24">
        <f>COUNTIF('A19-A20 TIMETABLE'!BL3:BL22,$B$18)</f>
        <v>0</v>
      </c>
      <c r="BD18" s="24">
        <f>COUNTIF('A19-A20 TIMETABLE'!BM3:BM22,$B$18)</f>
        <v>0</v>
      </c>
      <c r="BE18" s="24">
        <f>COUNTIF('A19-A20 TIMETABLE'!BN3:BN22,$B$18)</f>
        <v>0</v>
      </c>
      <c r="BF18" s="24">
        <f>COUNTIF('A19-A20 TIMETABLE'!BO3:BO22,$B$18)</f>
        <v>0</v>
      </c>
      <c r="BG18" s="24">
        <f>COUNTIF('A19-A20 TIMETABLE'!BP3:BP22,$B$18)</f>
        <v>0</v>
      </c>
      <c r="BH18" s="24">
        <f>COUNTIF('A19-A20 TIMETABLE'!BQ3:BQ22,$B$18)</f>
        <v>0</v>
      </c>
      <c r="BI18" s="24">
        <f>COUNTIF('A19-A20 TIMETABLE'!BR3:BR22,$B$18)</f>
        <v>0</v>
      </c>
      <c r="BJ18" s="24">
        <f>COUNTIF('A19-A20 TIMETABLE'!BS3:BS22,$B$18)</f>
        <v>0</v>
      </c>
      <c r="BK18" s="24">
        <f>COUNTIF('A19-A20 TIMETABLE'!BT3:BT22,$B$18)</f>
        <v>0</v>
      </c>
      <c r="BL18" s="24">
        <f>COUNTIF('A19-A20 TIMETABLE'!BU3:BU22,$B$18)</f>
        <v>0</v>
      </c>
      <c r="BM18" s="24">
        <f>COUNTIF('A19-A20 TIMETABLE'!BV3:BV22,$B$18)</f>
        <v>0</v>
      </c>
      <c r="BN18" s="24">
        <f>COUNTIF('A19-A20 TIMETABLE'!BW3:BW22,$B$18)</f>
        <v>0</v>
      </c>
      <c r="BO18" s="24">
        <f>COUNTIF('A19-A20 TIMETABLE'!BX3:BX22,$B$18)</f>
        <v>0</v>
      </c>
      <c r="BP18" s="24">
        <f>COUNTIF('A19-A20 TIMETABLE'!BY3:BY22,$B$18)</f>
        <v>0</v>
      </c>
      <c r="BQ18" s="24">
        <f>COUNTIF('A19-A20 TIMETABLE'!BZ3:BZ22,$B$18)</f>
        <v>0</v>
      </c>
      <c r="BR18" s="24">
        <f>COUNTIF('A19-A20 TIMETABLE'!CA3:CA22,$B$18)</f>
        <v>0</v>
      </c>
      <c r="BS18" s="24">
        <f>COUNTIF('A19-A20 TIMETABLE'!CB3:CB22,$B$18)</f>
        <v>0</v>
      </c>
      <c r="BT18" s="24">
        <f>COUNTIF('A19-A20 TIMETABLE'!CC3:CC22,$B$18)</f>
        <v>0</v>
      </c>
      <c r="BU18" s="24">
        <f>COUNTIF('A19-A20 TIMETABLE'!CD3:CD22,$B$18)</f>
        <v>0</v>
      </c>
      <c r="BV18" s="24">
        <f>COUNTIF('A19-A20 TIMETABLE'!CE3:CE22,$B$18)</f>
        <v>0</v>
      </c>
      <c r="BW18" s="24">
        <f>COUNTIF('A19-A20 TIMETABLE'!CF3:CF22,$B$18)</f>
        <v>0</v>
      </c>
      <c r="BX18" s="24">
        <f>COUNTIF('A19-A20 TIMETABLE'!CG3:CG22,$B$18)</f>
        <v>0</v>
      </c>
      <c r="BY18" s="24">
        <f>COUNTIF('A19-A20 TIMETABLE'!CH3:CH22,$B$18)</f>
        <v>0</v>
      </c>
      <c r="BZ18" s="24">
        <f>COUNTIF('A19-A20 TIMETABLE'!CI3:CI22,$B$18)</f>
        <v>0</v>
      </c>
      <c r="CA18" s="24">
        <f>COUNTIF('A19-A20 TIMETABLE'!CJ3:CJ22,$B$18)</f>
        <v>0</v>
      </c>
      <c r="CB18" s="24">
        <f>COUNTIF('A19-A20 TIMETABLE'!CK3:CK22,$B$18)</f>
        <v>0</v>
      </c>
      <c r="CC18" s="24">
        <f>COUNTIF('A19-A20 TIMETABLE'!CL3:CL22,$B$18)</f>
        <v>0</v>
      </c>
      <c r="CD18" s="24">
        <f>COUNTIF('A19-A20 TIMETABLE'!CM3:CM22,$B$18)</f>
        <v>0</v>
      </c>
      <c r="CE18" s="24">
        <f>COUNTIF('A19-A20 TIMETABLE'!CN3:CN22,$B$18)</f>
        <v>0</v>
      </c>
      <c r="CF18" s="24">
        <f>COUNTIF('A19-A20 TIMETABLE'!CO3:CO22,$B$18)</f>
        <v>0</v>
      </c>
      <c r="CG18" s="24">
        <f>COUNTIF('A19-A20 TIMETABLE'!CP3:CP22,$B$18)</f>
        <v>0</v>
      </c>
      <c r="CH18" s="25"/>
      <c r="CI18" s="25"/>
    </row>
    <row r="19" spans="2:87">
      <c r="B19" s="17" t="s">
        <v>251</v>
      </c>
      <c r="C19" s="18">
        <f t="shared" si="0"/>
        <v>0</v>
      </c>
      <c r="D19" s="25">
        <f>COUNTIF('A19-A20 TIMETABLE'!M3:M22,$B$19)</f>
        <v>0</v>
      </c>
      <c r="E19" s="25">
        <f>COUNTIF('A19-A20 TIMETABLE'!N3:N22,$B$19)</f>
        <v>0</v>
      </c>
      <c r="F19" s="25">
        <f>COUNTIF('A19-A20 TIMETABLE'!O3:O22,$B$19)</f>
        <v>0</v>
      </c>
      <c r="G19" s="25">
        <f>COUNTIF('A19-A20 TIMETABLE'!P3:P22,$B$19)</f>
        <v>0</v>
      </c>
      <c r="H19" s="25">
        <f>COUNTIF('A19-A20 TIMETABLE'!Q3:Q22,$B$19)</f>
        <v>0</v>
      </c>
      <c r="I19" s="25">
        <f>COUNTIF('A19-A20 TIMETABLE'!R3:R22,$B$19)</f>
        <v>0</v>
      </c>
      <c r="J19" s="25">
        <f>COUNTIF('A19-A20 TIMETABLE'!S3:S22,$B$19)</f>
        <v>0</v>
      </c>
      <c r="K19" s="25">
        <f>COUNTIF('A19-A20 TIMETABLE'!T3:T22,$B$19)</f>
        <v>0</v>
      </c>
      <c r="L19" s="25">
        <f>COUNTIF('A19-A20 TIMETABLE'!U3:U22,$B$19)</f>
        <v>0</v>
      </c>
      <c r="M19" s="25">
        <f>COUNTIF('A19-A20 TIMETABLE'!V3:V22,$B$19)</f>
        <v>0</v>
      </c>
      <c r="N19" s="25">
        <f>COUNTIF('A19-A20 TIMETABLE'!W3:W22,$B$19)</f>
        <v>0</v>
      </c>
      <c r="O19" s="25">
        <f>COUNTIF('A19-A20 TIMETABLE'!X3:X22,$B$19)</f>
        <v>0</v>
      </c>
      <c r="P19" s="25">
        <f>COUNTIF('A19-A20 TIMETABLE'!Y3:Y22,$B$19)</f>
        <v>0</v>
      </c>
      <c r="Q19" s="25">
        <f>COUNTIF('A19-A20 TIMETABLE'!Z3:Z22,$B$19)</f>
        <v>0</v>
      </c>
      <c r="R19" s="25">
        <f>COUNTIF('A19-A20 TIMETABLE'!AA3:AA22,$B$19)</f>
        <v>0</v>
      </c>
      <c r="S19" s="25">
        <f>COUNTIF('A19-A20 TIMETABLE'!AB3:AB22,$B$19)</f>
        <v>0</v>
      </c>
      <c r="T19" s="25">
        <f>COUNTIF('A19-A20 TIMETABLE'!AC3:AC22,$B$19)</f>
        <v>0</v>
      </c>
      <c r="U19" s="25">
        <f>COUNTIF('A19-A20 TIMETABLE'!AD3:AD22,$B$19)</f>
        <v>0</v>
      </c>
      <c r="V19" s="25">
        <f>COUNTIF('A19-A20 TIMETABLE'!AE3:AE22,$B$19)</f>
        <v>0</v>
      </c>
      <c r="W19" s="25">
        <f>COUNTIF('A19-A20 TIMETABLE'!AF3:AF22,$B$19)</f>
        <v>0</v>
      </c>
      <c r="X19" s="25">
        <f>COUNTIF('A19-A20 TIMETABLE'!AG3:AG22,$B$19)</f>
        <v>0</v>
      </c>
      <c r="Y19" s="25">
        <f>COUNTIF('A19-A20 TIMETABLE'!AH3:AH22,$B$19)</f>
        <v>0</v>
      </c>
      <c r="Z19" s="25">
        <f>COUNTIF('A19-A20 TIMETABLE'!AI3:AI22,$B$19)</f>
        <v>0</v>
      </c>
      <c r="AA19" s="25">
        <f>COUNTIF('A19-A20 TIMETABLE'!AJ3:AJ22,$B$19)</f>
        <v>0</v>
      </c>
      <c r="AB19" s="25">
        <f>COUNTIF('A19-A20 TIMETABLE'!AK3:AK22,$B$19)</f>
        <v>0</v>
      </c>
      <c r="AC19" s="25">
        <f>COUNTIF('A19-A20 TIMETABLE'!AL3:AL22,$B$19)</f>
        <v>0</v>
      </c>
      <c r="AD19" s="25">
        <f>COUNTIF('A19-A20 TIMETABLE'!AM3:AM22,$B$19)</f>
        <v>0</v>
      </c>
      <c r="AE19" s="25">
        <f>COUNTIF('A19-A20 TIMETABLE'!AN3:AN22,$B$19)</f>
        <v>0</v>
      </c>
      <c r="AF19" s="25">
        <f>COUNTIF('A19-A20 TIMETABLE'!AO3:AO22,$B$19)</f>
        <v>0</v>
      </c>
      <c r="AG19" s="25">
        <f>COUNTIF('A19-A20 TIMETABLE'!AP3:AP22,$B$19)</f>
        <v>0</v>
      </c>
      <c r="AH19" s="25">
        <f>COUNTIF('A19-A20 TIMETABLE'!AQ3:AQ22,$B$19)</f>
        <v>0</v>
      </c>
      <c r="AI19" s="25">
        <f>COUNTIF('A19-A20 TIMETABLE'!AR3:AR22,$B$19)</f>
        <v>0</v>
      </c>
      <c r="AJ19" s="25">
        <f>COUNTIF('A19-A20 TIMETABLE'!AS3:AS22,$B$19)</f>
        <v>0</v>
      </c>
      <c r="AK19" s="25">
        <f>COUNTIF('A19-A20 TIMETABLE'!AT3:AT22,$B$19)</f>
        <v>0</v>
      </c>
      <c r="AL19" s="25">
        <f>COUNTIF('A19-A20 TIMETABLE'!AU3:AU22,$B$19)</f>
        <v>0</v>
      </c>
      <c r="AM19" s="25">
        <f>COUNTIF('A19-A20 TIMETABLE'!AV3:AV22,$B$19)</f>
        <v>0</v>
      </c>
      <c r="AN19" s="25">
        <f>COUNTIF('A19-A20 TIMETABLE'!AW3:AW22,$B$19)</f>
        <v>0</v>
      </c>
      <c r="AO19" s="25">
        <f>COUNTIF('A19-A20 TIMETABLE'!AX3:AX22,$B$19)</f>
        <v>0</v>
      </c>
      <c r="AP19" s="25">
        <f>COUNTIF('A19-A20 TIMETABLE'!AY3:AY22,$B$19)</f>
        <v>0</v>
      </c>
      <c r="AQ19" s="25">
        <f>COUNTIF('A19-A20 TIMETABLE'!AZ3:AZ22,$B$19)</f>
        <v>0</v>
      </c>
      <c r="AR19" s="25">
        <f>COUNTIF('A19-A20 TIMETABLE'!BA3:BA22,$B$19)</f>
        <v>0</v>
      </c>
      <c r="AS19" s="25">
        <f>COUNTIF('A19-A20 TIMETABLE'!BB3:BB22,$B$19)</f>
        <v>0</v>
      </c>
      <c r="AT19" s="25">
        <f>COUNTIF('A19-A20 TIMETABLE'!BC3:BC22,$B$19)</f>
        <v>0</v>
      </c>
      <c r="AU19" s="24">
        <f>COUNTIF('A19-A20 TIMETABLE'!BD3:BD22,$B$19)</f>
        <v>0</v>
      </c>
      <c r="AV19" s="24">
        <f>COUNTIF('A19-A20 TIMETABLE'!BE3:BE22,$B$19)</f>
        <v>0</v>
      </c>
      <c r="AW19" s="24">
        <f>COUNTIF('A19-A20 TIMETABLE'!BF3:BF22,$B$19)</f>
        <v>0</v>
      </c>
      <c r="AX19" s="24">
        <f>COUNTIF('A19-A20 TIMETABLE'!BG3:BG22,$B$19)</f>
        <v>0</v>
      </c>
      <c r="AY19" s="24">
        <f>COUNTIF('A19-A20 TIMETABLE'!BH3:BH22,$B$19)</f>
        <v>0</v>
      </c>
      <c r="AZ19" s="24">
        <f>COUNTIF('A19-A20 TIMETABLE'!BI3:BI22,$B$19)</f>
        <v>0</v>
      </c>
      <c r="BA19" s="24">
        <f>COUNTIF('A19-A20 TIMETABLE'!BJ3:BJ22,$B$19)</f>
        <v>0</v>
      </c>
      <c r="BB19" s="24">
        <f>COUNTIF('A19-A20 TIMETABLE'!BK3:BK22,$B$19)</f>
        <v>0</v>
      </c>
      <c r="BC19" s="24">
        <f>COUNTIF('A19-A20 TIMETABLE'!BL3:BL22,$B$19)</f>
        <v>0</v>
      </c>
      <c r="BD19" s="24">
        <f>COUNTIF('A19-A20 TIMETABLE'!BM3:BM22,$B$19)</f>
        <v>0</v>
      </c>
      <c r="BE19" s="24">
        <f>COUNTIF('A19-A20 TIMETABLE'!BN3:BN22,$B$19)</f>
        <v>0</v>
      </c>
      <c r="BF19" s="24">
        <f>COUNTIF('A19-A20 TIMETABLE'!BO3:BO22,$B$19)</f>
        <v>0</v>
      </c>
      <c r="BG19" s="24">
        <f>COUNTIF('A19-A20 TIMETABLE'!BP3:BP22,$B$19)</f>
        <v>0</v>
      </c>
      <c r="BH19" s="24">
        <f>COUNTIF('A19-A20 TIMETABLE'!BQ3:BQ22,$B$19)</f>
        <v>0</v>
      </c>
      <c r="BI19" s="24">
        <f>COUNTIF('A19-A20 TIMETABLE'!BR3:BR22,$B$19)</f>
        <v>0</v>
      </c>
      <c r="BJ19" s="24">
        <f>COUNTIF('A19-A20 TIMETABLE'!BS3:BS22,$B$19)</f>
        <v>0</v>
      </c>
      <c r="BK19" s="24">
        <f>COUNTIF('A19-A20 TIMETABLE'!BT3:BT22,$B$19)</f>
        <v>0</v>
      </c>
      <c r="BL19" s="24">
        <f>COUNTIF('A19-A20 TIMETABLE'!BU3:BU22,$B$19)</f>
        <v>0</v>
      </c>
      <c r="BM19" s="24">
        <f>COUNTIF('A19-A20 TIMETABLE'!BV3:BV22,$B$19)</f>
        <v>0</v>
      </c>
      <c r="BN19" s="24">
        <f>COUNTIF('A19-A20 TIMETABLE'!BW3:BW22,$B$19)</f>
        <v>0</v>
      </c>
      <c r="BO19" s="24">
        <f>COUNTIF('A19-A20 TIMETABLE'!BX3:BX22,$B$19)</f>
        <v>0</v>
      </c>
      <c r="BP19" s="24">
        <f>COUNTIF('A19-A20 TIMETABLE'!BY3:BY22,$B$19)</f>
        <v>0</v>
      </c>
      <c r="BQ19" s="24">
        <f>COUNTIF('A19-A20 TIMETABLE'!BZ3:BZ22,$B$19)</f>
        <v>0</v>
      </c>
      <c r="BR19" s="24">
        <f>COUNTIF('A19-A20 TIMETABLE'!CA3:CA22,$B$19)</f>
        <v>0</v>
      </c>
      <c r="BS19" s="24">
        <f>COUNTIF('A19-A20 TIMETABLE'!CB3:CB22,$B$19)</f>
        <v>0</v>
      </c>
      <c r="BT19" s="24">
        <f>COUNTIF('A19-A20 TIMETABLE'!CC3:CC22,$B$19)</f>
        <v>0</v>
      </c>
      <c r="BU19" s="24">
        <f>COUNTIF('A19-A20 TIMETABLE'!CD3:CD22,$B$19)</f>
        <v>0</v>
      </c>
      <c r="BV19" s="24">
        <f>COUNTIF('A19-A20 TIMETABLE'!CE3:CE22,$B$19)</f>
        <v>0</v>
      </c>
      <c r="BW19" s="24">
        <f>COUNTIF('A19-A20 TIMETABLE'!CF3:CF22,$B$19)</f>
        <v>0</v>
      </c>
      <c r="BX19" s="24">
        <f>COUNTIF('A19-A20 TIMETABLE'!CG3:CG22,$B$19)</f>
        <v>0</v>
      </c>
      <c r="BY19" s="24">
        <f>COUNTIF('A19-A20 TIMETABLE'!CH3:CH22,$B$19)</f>
        <v>0</v>
      </c>
      <c r="BZ19" s="24">
        <f>COUNTIF('A19-A20 TIMETABLE'!CI3:CI22,$B$19)</f>
        <v>0</v>
      </c>
      <c r="CA19" s="24">
        <f>COUNTIF('A19-A20 TIMETABLE'!CJ3:CJ22,$B$19)</f>
        <v>0</v>
      </c>
      <c r="CB19" s="24">
        <f>COUNTIF('A19-A20 TIMETABLE'!CK3:CK22,$B$19)</f>
        <v>0</v>
      </c>
      <c r="CC19" s="24">
        <f>COUNTIF('A19-A20 TIMETABLE'!CL3:CL22,$B$19)</f>
        <v>0</v>
      </c>
      <c r="CD19" s="24">
        <f>COUNTIF('A19-A20 TIMETABLE'!CM3:CM22,$B$19)</f>
        <v>0</v>
      </c>
      <c r="CE19" s="24">
        <f>COUNTIF('A19-A20 TIMETABLE'!CN3:CN22,$B$19)</f>
        <v>0</v>
      </c>
      <c r="CF19" s="24">
        <f>COUNTIF('A19-A20 TIMETABLE'!CO3:CO22,$B$19)</f>
        <v>0</v>
      </c>
      <c r="CG19" s="24">
        <f>COUNTIF('A19-A20 TIMETABLE'!CP3:CP22,$B$19)</f>
        <v>0</v>
      </c>
      <c r="CH19" s="25"/>
      <c r="CI19" s="25"/>
    </row>
    <row r="20" spans="2:87">
      <c r="B20" s="17" t="s">
        <v>135</v>
      </c>
      <c r="C20" s="18">
        <f t="shared" si="0"/>
        <v>1</v>
      </c>
      <c r="D20" s="25">
        <f>COUNTIF('A19-A20 TIMETABLE'!M3:M22,$B$20)</f>
        <v>0</v>
      </c>
      <c r="E20" s="25">
        <f>COUNTIF('A19-A20 TIMETABLE'!N3:N22,$B$20)</f>
        <v>0</v>
      </c>
      <c r="F20" s="25">
        <f>COUNTIF('A19-A20 TIMETABLE'!O3:O22,$B$20)</f>
        <v>0</v>
      </c>
      <c r="G20" s="25">
        <f>COUNTIF('A19-A20 TIMETABLE'!P3:P22,$B$20)</f>
        <v>0</v>
      </c>
      <c r="H20" s="25">
        <f>COUNTIF('A19-A20 TIMETABLE'!Q3:Q22,$B$20)</f>
        <v>0</v>
      </c>
      <c r="I20" s="25">
        <f>COUNTIF('A19-A20 TIMETABLE'!R3:R22,$B$20)</f>
        <v>0</v>
      </c>
      <c r="J20" s="25">
        <f>COUNTIF('A19-A20 TIMETABLE'!S3:S22,$B$20)</f>
        <v>0</v>
      </c>
      <c r="K20" s="25">
        <f>COUNTIF('A19-A20 TIMETABLE'!T3:T22,$B$20)</f>
        <v>0</v>
      </c>
      <c r="L20" s="25">
        <f>COUNTIF('A19-A20 TIMETABLE'!U3:U22,$B$20)</f>
        <v>0</v>
      </c>
      <c r="M20" s="25">
        <f>COUNTIF('A19-A20 TIMETABLE'!V3:V22,$B$20)</f>
        <v>0</v>
      </c>
      <c r="N20" s="25">
        <f>COUNTIF('A19-A20 TIMETABLE'!W3:W22,$B$20)</f>
        <v>0</v>
      </c>
      <c r="O20" s="25">
        <f>COUNTIF('A19-A20 TIMETABLE'!X3:X22,$B$20)</f>
        <v>0</v>
      </c>
      <c r="P20" s="25">
        <f>COUNTIF('A19-A20 TIMETABLE'!Y3:Y22,$B$20)</f>
        <v>0</v>
      </c>
      <c r="Q20" s="25">
        <f>COUNTIF('A19-A20 TIMETABLE'!Z3:Z22,$B$20)</f>
        <v>0</v>
      </c>
      <c r="R20" s="25">
        <f>COUNTIF('A19-A20 TIMETABLE'!AA3:AA22,$B$20)</f>
        <v>0</v>
      </c>
      <c r="S20" s="25">
        <f>COUNTIF('A19-A20 TIMETABLE'!AB3:AB22,$B$20)</f>
        <v>0</v>
      </c>
      <c r="T20" s="25">
        <f>COUNTIF('A19-A20 TIMETABLE'!AC3:AC22,$B$20)</f>
        <v>0</v>
      </c>
      <c r="U20" s="25">
        <f>COUNTIF('A19-A20 TIMETABLE'!AD3:AD22,$B$20)</f>
        <v>0</v>
      </c>
      <c r="V20" s="25">
        <f>COUNTIF('A19-A20 TIMETABLE'!AE3:AE22,$B$20)</f>
        <v>0</v>
      </c>
      <c r="W20" s="25">
        <f>COUNTIF('A19-A20 TIMETABLE'!AF3:AF22,$B$20)</f>
        <v>0</v>
      </c>
      <c r="X20" s="25">
        <f>COUNTIF('A19-A20 TIMETABLE'!AG3:AG22,$B$20)</f>
        <v>0</v>
      </c>
      <c r="Y20" s="25">
        <f>COUNTIF('A19-A20 TIMETABLE'!AH3:AH22,$B$20)</f>
        <v>0</v>
      </c>
      <c r="Z20" s="25">
        <f>COUNTIF('A19-A20 TIMETABLE'!AI3:AI22,$B$20)</f>
        <v>0</v>
      </c>
      <c r="AA20" s="25">
        <f>COUNTIF('A19-A20 TIMETABLE'!AJ3:AJ22,$B$20)</f>
        <v>0</v>
      </c>
      <c r="AB20" s="25">
        <f>COUNTIF('A19-A20 TIMETABLE'!AK3:AK22,$B$20)</f>
        <v>0</v>
      </c>
      <c r="AC20" s="25">
        <f>COUNTIF('A19-A20 TIMETABLE'!AL3:AL22,$B$20)</f>
        <v>0</v>
      </c>
      <c r="AD20" s="25">
        <f>COUNTIF('A19-A20 TIMETABLE'!AM3:AM22,$B$20)</f>
        <v>0</v>
      </c>
      <c r="AE20" s="25">
        <f>COUNTIF('A19-A20 TIMETABLE'!AN3:AN22,$B$20)</f>
        <v>0</v>
      </c>
      <c r="AF20" s="25">
        <f>COUNTIF('A19-A20 TIMETABLE'!AO3:AO22,$B$20)</f>
        <v>0</v>
      </c>
      <c r="AG20" s="25">
        <f>COUNTIF('A19-A20 TIMETABLE'!AP3:AP22,$B$20)</f>
        <v>1</v>
      </c>
      <c r="AH20" s="25">
        <f>COUNTIF('A19-A20 TIMETABLE'!AQ3:AQ22,$B$20)</f>
        <v>0</v>
      </c>
      <c r="AI20" s="25">
        <f>COUNTIF('A19-A20 TIMETABLE'!AR3:AR22,$B$20)</f>
        <v>0</v>
      </c>
      <c r="AJ20" s="25">
        <f>COUNTIF('A19-A20 TIMETABLE'!AS3:AS22,$B$20)</f>
        <v>0</v>
      </c>
      <c r="AK20" s="25">
        <f>COUNTIF('A19-A20 TIMETABLE'!AT3:AT22,$B$20)</f>
        <v>0</v>
      </c>
      <c r="AL20" s="25">
        <f>COUNTIF('A19-A20 TIMETABLE'!AU3:AU22,$B$20)</f>
        <v>0</v>
      </c>
      <c r="AM20" s="25">
        <f>COUNTIF('A19-A20 TIMETABLE'!AV3:AV22,$B$20)</f>
        <v>0</v>
      </c>
      <c r="AN20" s="25">
        <f>COUNTIF('A19-A20 TIMETABLE'!AW3:AW22,$B$20)</f>
        <v>0</v>
      </c>
      <c r="AO20" s="25">
        <f>COUNTIF('A19-A20 TIMETABLE'!AX3:AX22,$B$20)</f>
        <v>0</v>
      </c>
      <c r="AP20" s="25">
        <f>COUNTIF('A19-A20 TIMETABLE'!AY3:AY22,$B$20)</f>
        <v>0</v>
      </c>
      <c r="AQ20" s="25">
        <f>COUNTIF('A19-A20 TIMETABLE'!AZ3:AZ22,$B$20)</f>
        <v>0</v>
      </c>
      <c r="AR20" s="25">
        <f>COUNTIF('A19-A20 TIMETABLE'!BA3:BA22,$B$20)</f>
        <v>0</v>
      </c>
      <c r="AS20" s="25">
        <f>COUNTIF('A19-A20 TIMETABLE'!BB3:BB22,$B$20)</f>
        <v>0</v>
      </c>
      <c r="AT20" s="25">
        <f>COUNTIF('A19-A20 TIMETABLE'!BC3:BC22,$B$20)</f>
        <v>0</v>
      </c>
      <c r="AU20" s="24">
        <f>COUNTIF('A19-A20 TIMETABLE'!BD3:BD22,$B$20)</f>
        <v>0</v>
      </c>
      <c r="AV20" s="24">
        <f>COUNTIF('A19-A20 TIMETABLE'!BE3:BE22,$B$20)</f>
        <v>0</v>
      </c>
      <c r="AW20" s="24">
        <f>COUNTIF('A19-A20 TIMETABLE'!BF3:BF22,$B$20)</f>
        <v>0</v>
      </c>
      <c r="AX20" s="24">
        <f>COUNTIF('A19-A20 TIMETABLE'!BG3:BG22,$B$20)</f>
        <v>0</v>
      </c>
      <c r="AY20" s="24">
        <f>COUNTIF('A19-A20 TIMETABLE'!BH3:BH22,$B$20)</f>
        <v>0</v>
      </c>
      <c r="AZ20" s="24">
        <f>COUNTIF('A19-A20 TIMETABLE'!BI3:BI22,$B$20)</f>
        <v>0</v>
      </c>
      <c r="BA20" s="24">
        <f>COUNTIF('A19-A20 TIMETABLE'!BJ3:BJ22,$B$20)</f>
        <v>0</v>
      </c>
      <c r="BB20" s="24">
        <f>COUNTIF('A19-A20 TIMETABLE'!BK3:BK22,$B$20)</f>
        <v>0</v>
      </c>
      <c r="BC20" s="24">
        <f>COUNTIF('A19-A20 TIMETABLE'!BL3:BL22,$B$20)</f>
        <v>0</v>
      </c>
      <c r="BD20" s="24">
        <f>COUNTIF('A19-A20 TIMETABLE'!BM3:BM22,$B$20)</f>
        <v>0</v>
      </c>
      <c r="BE20" s="24">
        <f>COUNTIF('A19-A20 TIMETABLE'!BN3:BN22,$B$20)</f>
        <v>0</v>
      </c>
      <c r="BF20" s="24">
        <f>COUNTIF('A19-A20 TIMETABLE'!BO3:BO22,$B$20)</f>
        <v>0</v>
      </c>
      <c r="BG20" s="24">
        <f>COUNTIF('A19-A20 TIMETABLE'!BP3:BP22,$B$20)</f>
        <v>0</v>
      </c>
      <c r="BH20" s="24">
        <f>COUNTIF('A19-A20 TIMETABLE'!BQ3:BQ22,$B$20)</f>
        <v>0</v>
      </c>
      <c r="BI20" s="24">
        <f>COUNTIF('A19-A20 TIMETABLE'!BR3:BR22,$B$20)</f>
        <v>0</v>
      </c>
      <c r="BJ20" s="24">
        <f>COUNTIF('A19-A20 TIMETABLE'!BS3:BS22,$B$20)</f>
        <v>0</v>
      </c>
      <c r="BK20" s="24">
        <f>COUNTIF('A19-A20 TIMETABLE'!BT3:BT22,$B$20)</f>
        <v>0</v>
      </c>
      <c r="BL20" s="24">
        <f>COUNTIF('A19-A20 TIMETABLE'!BU3:BU22,$B$20)</f>
        <v>0</v>
      </c>
      <c r="BM20" s="24">
        <f>COUNTIF('A19-A20 TIMETABLE'!BV3:BV22,$B$20)</f>
        <v>0</v>
      </c>
      <c r="BN20" s="24">
        <f>COUNTIF('A19-A20 TIMETABLE'!BW3:BW22,$B$20)</f>
        <v>0</v>
      </c>
      <c r="BO20" s="24">
        <f>COUNTIF('A19-A20 TIMETABLE'!BX3:BX22,$B$20)</f>
        <v>0</v>
      </c>
      <c r="BP20" s="24">
        <f>COUNTIF('A19-A20 TIMETABLE'!BY3:BY22,$B$20)</f>
        <v>0</v>
      </c>
      <c r="BQ20" s="24">
        <f>COUNTIF('A19-A20 TIMETABLE'!BZ3:BZ22,$B$20)</f>
        <v>0</v>
      </c>
      <c r="BR20" s="24">
        <f>COUNTIF('A19-A20 TIMETABLE'!CA3:CA22,$B$20)</f>
        <v>0</v>
      </c>
      <c r="BS20" s="24">
        <f>COUNTIF('A19-A20 TIMETABLE'!CB3:CB22,$B$20)</f>
        <v>0</v>
      </c>
      <c r="BT20" s="24">
        <f>COUNTIF('A19-A20 TIMETABLE'!CC3:CC22,$B$20)</f>
        <v>0</v>
      </c>
      <c r="BU20" s="24">
        <f>COUNTIF('A19-A20 TIMETABLE'!CD3:CD22,$B$20)</f>
        <v>0</v>
      </c>
      <c r="BV20" s="24">
        <f>COUNTIF('A19-A20 TIMETABLE'!CE3:CE22,$B$20)</f>
        <v>0</v>
      </c>
      <c r="BW20" s="24">
        <f>COUNTIF('A19-A20 TIMETABLE'!CF3:CF22,$B$20)</f>
        <v>0</v>
      </c>
      <c r="BX20" s="24">
        <f>COUNTIF('A19-A20 TIMETABLE'!CG3:CG22,$B$20)</f>
        <v>0</v>
      </c>
      <c r="BY20" s="24">
        <f>COUNTIF('A19-A20 TIMETABLE'!CH3:CH22,$B$20)</f>
        <v>0</v>
      </c>
      <c r="BZ20" s="24">
        <f>COUNTIF('A19-A20 TIMETABLE'!CI3:CI22,$B$20)</f>
        <v>0</v>
      </c>
      <c r="CA20" s="24">
        <f>COUNTIF('A19-A20 TIMETABLE'!CJ3:CJ22,$B$20)</f>
        <v>0</v>
      </c>
      <c r="CB20" s="24">
        <f>COUNTIF('A19-A20 TIMETABLE'!CK3:CK22,$B$20)</f>
        <v>0</v>
      </c>
      <c r="CC20" s="24">
        <f>COUNTIF('A19-A20 TIMETABLE'!CL3:CL22,$B$20)</f>
        <v>0</v>
      </c>
      <c r="CD20" s="24">
        <f>COUNTIF('A19-A20 TIMETABLE'!CM3:CM22,$B$20)</f>
        <v>0</v>
      </c>
      <c r="CE20" s="24">
        <f>COUNTIF('A19-A20 TIMETABLE'!CN3:CN22,$B$20)</f>
        <v>0</v>
      </c>
      <c r="CF20" s="24">
        <f>COUNTIF('A19-A20 TIMETABLE'!CO3:CO22,$B$20)</f>
        <v>0</v>
      </c>
      <c r="CG20" s="24">
        <f>COUNTIF('A19-A20 TIMETABLE'!CP3:CP22,$B$20)</f>
        <v>0</v>
      </c>
      <c r="CH20" s="25"/>
      <c r="CI20" s="25"/>
    </row>
    <row r="21" spans="2:87">
      <c r="B21" s="17" t="s">
        <v>92</v>
      </c>
      <c r="C21" s="18">
        <f t="shared" si="0"/>
        <v>1</v>
      </c>
      <c r="D21" s="25">
        <f>COUNTIF('A19-A20 TIMETABLE'!M3:M22,$B$21)</f>
        <v>0</v>
      </c>
      <c r="E21" s="25">
        <f>COUNTIF('A19-A20 TIMETABLE'!N3:N22,$B$21)</f>
        <v>0</v>
      </c>
      <c r="F21" s="25">
        <f>COUNTIF('A19-A20 TIMETABLE'!O3:O22,$B$21)</f>
        <v>0</v>
      </c>
      <c r="G21" s="25">
        <f>COUNTIF('A19-A20 TIMETABLE'!P3:P22,$B$21)</f>
        <v>0</v>
      </c>
      <c r="H21" s="25">
        <f>COUNTIF('A19-A20 TIMETABLE'!Q3:Q22,$B$21)</f>
        <v>1</v>
      </c>
      <c r="I21" s="25">
        <f>COUNTIF('A19-A20 TIMETABLE'!R3:R22,$B$21)</f>
        <v>0</v>
      </c>
      <c r="J21" s="25">
        <f>COUNTIF('A19-A20 TIMETABLE'!S3:S22,$B$21)</f>
        <v>0</v>
      </c>
      <c r="K21" s="25">
        <f>COUNTIF('A19-A20 TIMETABLE'!T3:T22,$B$21)</f>
        <v>0</v>
      </c>
      <c r="L21" s="25">
        <f>COUNTIF('A19-A20 TIMETABLE'!U3:U22,$B$21)</f>
        <v>0</v>
      </c>
      <c r="M21" s="25">
        <f>COUNTIF('A19-A20 TIMETABLE'!V3:V22,$B$21)</f>
        <v>0</v>
      </c>
      <c r="N21" s="25">
        <f>COUNTIF('A19-A20 TIMETABLE'!W3:W22,$B$21)</f>
        <v>0</v>
      </c>
      <c r="O21" s="25">
        <f>COUNTIF('A19-A20 TIMETABLE'!X3:X22,$B$21)</f>
        <v>0</v>
      </c>
      <c r="P21" s="25">
        <f>COUNTIF('A19-A20 TIMETABLE'!Y3:Y22,$B$21)</f>
        <v>0</v>
      </c>
      <c r="Q21" s="25">
        <f>COUNTIF('A19-A20 TIMETABLE'!Z3:Z22,$B$21)</f>
        <v>0</v>
      </c>
      <c r="R21" s="25">
        <f>COUNTIF('A19-A20 TIMETABLE'!AA3:AA22,$B$21)</f>
        <v>0</v>
      </c>
      <c r="S21" s="25">
        <f>COUNTIF('A19-A20 TIMETABLE'!AB3:AB22,$B$21)</f>
        <v>0</v>
      </c>
      <c r="T21" s="25">
        <f>COUNTIF('A19-A20 TIMETABLE'!AC3:AC22,$B$21)</f>
        <v>0</v>
      </c>
      <c r="U21" s="25">
        <f>COUNTIF('A19-A20 TIMETABLE'!AD3:AD22,$B$21)</f>
        <v>0</v>
      </c>
      <c r="V21" s="25">
        <f>COUNTIF('A19-A20 TIMETABLE'!AE3:AE22,$B$21)</f>
        <v>0</v>
      </c>
      <c r="W21" s="25">
        <f>COUNTIF('A19-A20 TIMETABLE'!AF3:AF22,$B$21)</f>
        <v>0</v>
      </c>
      <c r="X21" s="25">
        <f>COUNTIF('A19-A20 TIMETABLE'!AG3:AG22,$B$21)</f>
        <v>0</v>
      </c>
      <c r="Y21" s="25">
        <f>COUNTIF('A19-A20 TIMETABLE'!AH3:AH22,$B$21)</f>
        <v>0</v>
      </c>
      <c r="Z21" s="25">
        <f>COUNTIF('A19-A20 TIMETABLE'!AI3:AI22,$B$21)</f>
        <v>0</v>
      </c>
      <c r="AA21" s="25">
        <f>COUNTIF('A19-A20 TIMETABLE'!AJ3:AJ22,$B$21)</f>
        <v>0</v>
      </c>
      <c r="AB21" s="25">
        <f>COUNTIF('A19-A20 TIMETABLE'!AK3:AK22,$B$21)</f>
        <v>0</v>
      </c>
      <c r="AC21" s="25">
        <f>COUNTIF('A19-A20 TIMETABLE'!AL3:AL22,$B$21)</f>
        <v>0</v>
      </c>
      <c r="AD21" s="25">
        <f>COUNTIF('A19-A20 TIMETABLE'!AM3:AM22,$B$21)</f>
        <v>0</v>
      </c>
      <c r="AE21" s="25">
        <f>COUNTIF('A19-A20 TIMETABLE'!AN3:AN22,$B$21)</f>
        <v>0</v>
      </c>
      <c r="AF21" s="25">
        <f>COUNTIF('A19-A20 TIMETABLE'!AO3:AO22,$B$21)</f>
        <v>0</v>
      </c>
      <c r="AG21" s="25">
        <f>COUNTIF('A19-A20 TIMETABLE'!AP3:AP22,$B$21)</f>
        <v>0</v>
      </c>
      <c r="AH21" s="25">
        <f>COUNTIF('A19-A20 TIMETABLE'!AQ3:AQ22,$B$21)</f>
        <v>0</v>
      </c>
      <c r="AI21" s="25">
        <f>COUNTIF('A19-A20 TIMETABLE'!AR3:AR22,$B$21)</f>
        <v>0</v>
      </c>
      <c r="AJ21" s="25">
        <f>COUNTIF('A19-A20 TIMETABLE'!AS3:AS22,$B$21)</f>
        <v>0</v>
      </c>
      <c r="AK21" s="25">
        <f>COUNTIF('A19-A20 TIMETABLE'!AT3:AT22,$B$21)</f>
        <v>0</v>
      </c>
      <c r="AL21" s="25">
        <f>COUNTIF('A19-A20 TIMETABLE'!AU3:AU22,$B$21)</f>
        <v>0</v>
      </c>
      <c r="AM21" s="25">
        <f>COUNTIF('A19-A20 TIMETABLE'!AV3:AV22,$B$21)</f>
        <v>0</v>
      </c>
      <c r="AN21" s="25">
        <f>COUNTIF('A19-A20 TIMETABLE'!AW3:AW22,$B$21)</f>
        <v>0</v>
      </c>
      <c r="AO21" s="25">
        <f>COUNTIF('A19-A20 TIMETABLE'!AX3:AX22,$B$21)</f>
        <v>0</v>
      </c>
      <c r="AP21" s="25">
        <f>COUNTIF('A19-A20 TIMETABLE'!AY3:AY22,$B$21)</f>
        <v>0</v>
      </c>
      <c r="AQ21" s="25">
        <f>COUNTIF('A19-A20 TIMETABLE'!AZ3:AZ22,$B$21)</f>
        <v>0</v>
      </c>
      <c r="AR21" s="25">
        <f>COUNTIF('A19-A20 TIMETABLE'!BA3:BA22,$B$21)</f>
        <v>0</v>
      </c>
      <c r="AS21" s="25">
        <f>COUNTIF('A19-A20 TIMETABLE'!BB3:BB22,$B$21)</f>
        <v>0</v>
      </c>
      <c r="AT21" s="25">
        <f>COUNTIF('A19-A20 TIMETABLE'!BC3:BC22,$B$21)</f>
        <v>0</v>
      </c>
      <c r="AU21" s="24">
        <f>COUNTIF('A19-A20 TIMETABLE'!BD3:BD22,$B$21)</f>
        <v>0</v>
      </c>
      <c r="AV21" s="24">
        <f>COUNTIF('A19-A20 TIMETABLE'!BE3:BE22,$B$21)</f>
        <v>0</v>
      </c>
      <c r="AW21" s="24">
        <f>COUNTIF('A19-A20 TIMETABLE'!BF3:BF22,$B$21)</f>
        <v>0</v>
      </c>
      <c r="AX21" s="24">
        <f>COUNTIF('A19-A20 TIMETABLE'!BG3:BG22,$B$21)</f>
        <v>0</v>
      </c>
      <c r="AY21" s="24">
        <f>COUNTIF('A19-A20 TIMETABLE'!BH3:BH22,$B$21)</f>
        <v>0</v>
      </c>
      <c r="AZ21" s="24">
        <f>COUNTIF('A19-A20 TIMETABLE'!BI3:BI22,$B$21)</f>
        <v>0</v>
      </c>
      <c r="BA21" s="24">
        <f>COUNTIF('A19-A20 TIMETABLE'!BJ3:BJ22,$B$21)</f>
        <v>0</v>
      </c>
      <c r="BB21" s="24">
        <f>COUNTIF('A19-A20 TIMETABLE'!BK3:BK22,$B$21)</f>
        <v>0</v>
      </c>
      <c r="BC21" s="24">
        <f>COUNTIF('A19-A20 TIMETABLE'!BL3:BL22,$B$21)</f>
        <v>0</v>
      </c>
      <c r="BD21" s="24">
        <f>COUNTIF('A19-A20 TIMETABLE'!BM3:BM22,$B$21)</f>
        <v>0</v>
      </c>
      <c r="BE21" s="24">
        <f>COUNTIF('A19-A20 TIMETABLE'!BN3:BN22,$B$21)</f>
        <v>0</v>
      </c>
      <c r="BF21" s="24">
        <f>COUNTIF('A19-A20 TIMETABLE'!BO3:BO22,$B$21)</f>
        <v>0</v>
      </c>
      <c r="BG21" s="24">
        <f>COUNTIF('A19-A20 TIMETABLE'!BP3:BP22,$B$21)</f>
        <v>0</v>
      </c>
      <c r="BH21" s="24">
        <f>COUNTIF('A19-A20 TIMETABLE'!BQ3:BQ22,$B$21)</f>
        <v>0</v>
      </c>
      <c r="BI21" s="24">
        <f>COUNTIF('A19-A20 TIMETABLE'!BR3:BR22,$B$21)</f>
        <v>0</v>
      </c>
      <c r="BJ21" s="24">
        <f>COUNTIF('A19-A20 TIMETABLE'!BS3:BS22,$B$21)</f>
        <v>0</v>
      </c>
      <c r="BK21" s="24">
        <f>COUNTIF('A19-A20 TIMETABLE'!BT3:BT22,$B$21)</f>
        <v>0</v>
      </c>
      <c r="BL21" s="24">
        <f>COUNTIF('A19-A20 TIMETABLE'!BU3:BU22,$B$21)</f>
        <v>0</v>
      </c>
      <c r="BM21" s="24">
        <f>COUNTIF('A19-A20 TIMETABLE'!BV3:BV22,$B$21)</f>
        <v>0</v>
      </c>
      <c r="BN21" s="24">
        <f>COUNTIF('A19-A20 TIMETABLE'!BW3:BW22,$B$21)</f>
        <v>0</v>
      </c>
      <c r="BO21" s="24">
        <f>COUNTIF('A19-A20 TIMETABLE'!BX3:BX22,$B$21)</f>
        <v>0</v>
      </c>
      <c r="BP21" s="24">
        <f>COUNTIF('A19-A20 TIMETABLE'!BY3:BY22,$B$21)</f>
        <v>0</v>
      </c>
      <c r="BQ21" s="24">
        <f>COUNTIF('A19-A20 TIMETABLE'!BZ3:BZ22,$B$21)</f>
        <v>0</v>
      </c>
      <c r="BR21" s="24">
        <f>COUNTIF('A19-A20 TIMETABLE'!CA3:CA22,$B$21)</f>
        <v>0</v>
      </c>
      <c r="BS21" s="24">
        <f>COUNTIF('A19-A20 TIMETABLE'!CB3:CB22,$B$21)</f>
        <v>0</v>
      </c>
      <c r="BT21" s="24">
        <f>COUNTIF('A19-A20 TIMETABLE'!CC3:CC22,$B$21)</f>
        <v>0</v>
      </c>
      <c r="BU21" s="24">
        <f>COUNTIF('A19-A20 TIMETABLE'!CD3:CD22,$B$21)</f>
        <v>0</v>
      </c>
      <c r="BV21" s="24">
        <f>COUNTIF('A19-A20 TIMETABLE'!CE3:CE22,$B$21)</f>
        <v>0</v>
      </c>
      <c r="BW21" s="24">
        <f>COUNTIF('A19-A20 TIMETABLE'!CF3:CF22,$B$21)</f>
        <v>0</v>
      </c>
      <c r="BX21" s="24">
        <f>COUNTIF('A19-A20 TIMETABLE'!CG3:CG22,$B$21)</f>
        <v>0</v>
      </c>
      <c r="BY21" s="24">
        <f>COUNTIF('A19-A20 TIMETABLE'!CH3:CH22,$B$21)</f>
        <v>0</v>
      </c>
      <c r="BZ21" s="24">
        <f>COUNTIF('A19-A20 TIMETABLE'!CI3:CI22,$B$21)</f>
        <v>0</v>
      </c>
      <c r="CA21" s="24">
        <f>COUNTIF('A19-A20 TIMETABLE'!CJ3:CJ22,$B$21)</f>
        <v>0</v>
      </c>
      <c r="CB21" s="24">
        <f>COUNTIF('A19-A20 TIMETABLE'!CK3:CK22,$B$21)</f>
        <v>0</v>
      </c>
      <c r="CC21" s="24">
        <f>COUNTIF('A19-A20 TIMETABLE'!CL3:CL22,$B$21)</f>
        <v>0</v>
      </c>
      <c r="CD21" s="24">
        <f>COUNTIF('A19-A20 TIMETABLE'!CM3:CM22,$B$21)</f>
        <v>0</v>
      </c>
      <c r="CE21" s="24">
        <f>COUNTIF('A19-A20 TIMETABLE'!CN3:CN22,$B$21)</f>
        <v>0</v>
      </c>
      <c r="CF21" s="24">
        <f>COUNTIF('A19-A20 TIMETABLE'!CO3:CO22,$B$21)</f>
        <v>0</v>
      </c>
      <c r="CG21" s="24">
        <f>COUNTIF('A19-A20 TIMETABLE'!CP3:CP22,$B$21)</f>
        <v>0</v>
      </c>
      <c r="CH21" s="25"/>
      <c r="CI21" s="25"/>
    </row>
    <row r="22" spans="2:87">
      <c r="B22" s="17" t="s">
        <v>252</v>
      </c>
      <c r="C22" s="18">
        <f t="shared" si="0"/>
        <v>0</v>
      </c>
      <c r="D22" s="25">
        <f>COUNTIF('A19-A20 TIMETABLE'!M3:M22,$B$22)</f>
        <v>0</v>
      </c>
      <c r="E22" s="25">
        <f>COUNTIF('A19-A20 TIMETABLE'!N3:N22,$B$22)</f>
        <v>0</v>
      </c>
      <c r="F22" s="25">
        <f>COUNTIF('A19-A20 TIMETABLE'!O3:O22,$B$22)</f>
        <v>0</v>
      </c>
      <c r="G22" s="25">
        <f>COUNTIF('A19-A20 TIMETABLE'!P3:P22,$B$22)</f>
        <v>0</v>
      </c>
      <c r="H22" s="25">
        <f>COUNTIF('A19-A20 TIMETABLE'!Q3:Q22,$B$22)</f>
        <v>0</v>
      </c>
      <c r="I22" s="25">
        <f>COUNTIF('A19-A20 TIMETABLE'!R3:R22,$B$22)</f>
        <v>0</v>
      </c>
      <c r="J22" s="25">
        <f>COUNTIF('A19-A20 TIMETABLE'!S3:S22,$B$22)</f>
        <v>0</v>
      </c>
      <c r="K22" s="25">
        <f>COUNTIF('A19-A20 TIMETABLE'!T3:T22,$B$22)</f>
        <v>0</v>
      </c>
      <c r="L22" s="25">
        <f>COUNTIF('A19-A20 TIMETABLE'!U3:U22,$B$22)</f>
        <v>0</v>
      </c>
      <c r="M22" s="25">
        <f>COUNTIF('A19-A20 TIMETABLE'!V3:V22,$B$22)</f>
        <v>0</v>
      </c>
      <c r="N22" s="25">
        <f>COUNTIF('A19-A20 TIMETABLE'!W3:W22,$B$22)</f>
        <v>0</v>
      </c>
      <c r="O22" s="25">
        <f>COUNTIF('A19-A20 TIMETABLE'!X3:X22,$B$22)</f>
        <v>0</v>
      </c>
      <c r="P22" s="25">
        <f>COUNTIF('A19-A20 TIMETABLE'!Y3:Y22,$B$22)</f>
        <v>0</v>
      </c>
      <c r="Q22" s="25">
        <f>COUNTIF('A19-A20 TIMETABLE'!Z3:Z22,$B$22)</f>
        <v>0</v>
      </c>
      <c r="R22" s="25">
        <f>COUNTIF('A19-A20 TIMETABLE'!AA3:AA22,$B$22)</f>
        <v>0</v>
      </c>
      <c r="S22" s="25">
        <f>COUNTIF('A19-A20 TIMETABLE'!AB3:AB22,$B$22)</f>
        <v>0</v>
      </c>
      <c r="T22" s="25">
        <f>COUNTIF('A19-A20 TIMETABLE'!AC3:AC22,$B$22)</f>
        <v>0</v>
      </c>
      <c r="U22" s="25">
        <f>COUNTIF('A19-A20 TIMETABLE'!AD3:AD22,$B$22)</f>
        <v>0</v>
      </c>
      <c r="V22" s="25">
        <f>COUNTIF('A19-A20 TIMETABLE'!AE3:AE22,$B$22)</f>
        <v>0</v>
      </c>
      <c r="W22" s="25">
        <f>COUNTIF('A19-A20 TIMETABLE'!AF3:AF22,$B$22)</f>
        <v>0</v>
      </c>
      <c r="X22" s="25">
        <f>COUNTIF('A19-A20 TIMETABLE'!AG3:AG22,$B$22)</f>
        <v>0</v>
      </c>
      <c r="Y22" s="25">
        <f>COUNTIF('A19-A20 TIMETABLE'!AH3:AH22,$B$22)</f>
        <v>0</v>
      </c>
      <c r="Z22" s="25">
        <f>COUNTIF('A19-A20 TIMETABLE'!AI3:AI22,$B$22)</f>
        <v>0</v>
      </c>
      <c r="AA22" s="25">
        <f>COUNTIF('A19-A20 TIMETABLE'!AJ3:AJ22,$B$22)</f>
        <v>0</v>
      </c>
      <c r="AB22" s="25">
        <f>COUNTIF('A19-A20 TIMETABLE'!AK3:AK22,$B$22)</f>
        <v>0</v>
      </c>
      <c r="AC22" s="25">
        <f>COUNTIF('A19-A20 TIMETABLE'!AL3:AL22,$B$22)</f>
        <v>0</v>
      </c>
      <c r="AD22" s="25">
        <f>COUNTIF('A19-A20 TIMETABLE'!AM3:AM22,$B$22)</f>
        <v>0</v>
      </c>
      <c r="AE22" s="25">
        <f>COUNTIF('A19-A20 TIMETABLE'!AN3:AN22,$B$22)</f>
        <v>0</v>
      </c>
      <c r="AF22" s="25">
        <f>COUNTIF('A19-A20 TIMETABLE'!AO3:AO22,$B$22)</f>
        <v>0</v>
      </c>
      <c r="AG22" s="25">
        <f>COUNTIF('A19-A20 TIMETABLE'!AP3:AP22,$B$22)</f>
        <v>0</v>
      </c>
      <c r="AH22" s="25">
        <f>COUNTIF('A19-A20 TIMETABLE'!AQ3:AQ22,$B$22)</f>
        <v>0</v>
      </c>
      <c r="AI22" s="25">
        <f>COUNTIF('A19-A20 TIMETABLE'!AR3:AR22,$B$22)</f>
        <v>0</v>
      </c>
      <c r="AJ22" s="25">
        <f>COUNTIF('A19-A20 TIMETABLE'!AS3:AS22,$B$22)</f>
        <v>0</v>
      </c>
      <c r="AK22" s="25">
        <f>COUNTIF('A19-A20 TIMETABLE'!AT3:AT22,$B$22)</f>
        <v>0</v>
      </c>
      <c r="AL22" s="25">
        <f>COUNTIF('A19-A20 TIMETABLE'!AU3:AU22,$B$22)</f>
        <v>0</v>
      </c>
      <c r="AM22" s="25">
        <f>COUNTIF('A19-A20 TIMETABLE'!AV3:AV22,$B$22)</f>
        <v>0</v>
      </c>
      <c r="AN22" s="25">
        <f>COUNTIF('A19-A20 TIMETABLE'!AW3:AW22,$B$22)</f>
        <v>0</v>
      </c>
      <c r="AO22" s="25">
        <f>COUNTIF('A19-A20 TIMETABLE'!AX3:AX22,$B$22)</f>
        <v>0</v>
      </c>
      <c r="AP22" s="25">
        <f>COUNTIF('A19-A20 TIMETABLE'!AY3:AY22,$B$22)</f>
        <v>0</v>
      </c>
      <c r="AQ22" s="25">
        <f>COUNTIF('A19-A20 TIMETABLE'!AZ3:AZ22,$B$22)</f>
        <v>0</v>
      </c>
      <c r="AR22" s="25">
        <f>COUNTIF('A19-A20 TIMETABLE'!BA3:BA22,$B$22)</f>
        <v>0</v>
      </c>
      <c r="AS22" s="25">
        <f>COUNTIF('A19-A20 TIMETABLE'!BB3:BB22,$B$22)</f>
        <v>0</v>
      </c>
      <c r="AT22" s="25">
        <f>COUNTIF('A19-A20 TIMETABLE'!BC3:BC22,$B$22)</f>
        <v>0</v>
      </c>
      <c r="AU22" s="24">
        <f>COUNTIF('A19-A20 TIMETABLE'!BD3:BD22,$B$22)</f>
        <v>0</v>
      </c>
      <c r="AV22" s="24">
        <f>COUNTIF('A19-A20 TIMETABLE'!BE3:BE22,$B$22)</f>
        <v>0</v>
      </c>
      <c r="AW22" s="24">
        <f>COUNTIF('A19-A20 TIMETABLE'!BF3:BF22,$B$22)</f>
        <v>0</v>
      </c>
      <c r="AX22" s="24">
        <f>COUNTIF('A19-A20 TIMETABLE'!BG3:BG22,$B$22)</f>
        <v>0</v>
      </c>
      <c r="AY22" s="24">
        <f>COUNTIF('A19-A20 TIMETABLE'!BH3:BH22,$B$22)</f>
        <v>0</v>
      </c>
      <c r="AZ22" s="24">
        <f>COUNTIF('A19-A20 TIMETABLE'!BI3:BI22,$B$22)</f>
        <v>0</v>
      </c>
      <c r="BA22" s="24">
        <f>COUNTIF('A19-A20 TIMETABLE'!BJ3:BJ22,$B$22)</f>
        <v>0</v>
      </c>
      <c r="BB22" s="24">
        <f>COUNTIF('A19-A20 TIMETABLE'!BK3:BK22,$B$22)</f>
        <v>0</v>
      </c>
      <c r="BC22" s="24">
        <f>COUNTIF('A19-A20 TIMETABLE'!BL3:BL22,$B$22)</f>
        <v>0</v>
      </c>
      <c r="BD22" s="24">
        <f>COUNTIF('A19-A20 TIMETABLE'!BM3:BM22,$B$22)</f>
        <v>0</v>
      </c>
      <c r="BE22" s="24">
        <f>COUNTIF('A19-A20 TIMETABLE'!BN3:BN22,$B$22)</f>
        <v>0</v>
      </c>
      <c r="BF22" s="24">
        <f>COUNTIF('A19-A20 TIMETABLE'!BO3:BO22,$B$22)</f>
        <v>0</v>
      </c>
      <c r="BG22" s="24">
        <f>COUNTIF('A19-A20 TIMETABLE'!BP3:BP22,$B$22)</f>
        <v>0</v>
      </c>
      <c r="BH22" s="24">
        <f>COUNTIF('A19-A20 TIMETABLE'!BQ3:BQ22,$B$22)</f>
        <v>0</v>
      </c>
      <c r="BI22" s="24">
        <f>COUNTIF('A19-A20 TIMETABLE'!BR3:BR22,$B$22)</f>
        <v>0</v>
      </c>
      <c r="BJ22" s="24">
        <f>COUNTIF('A19-A20 TIMETABLE'!BS3:BS22,$B$22)</f>
        <v>0</v>
      </c>
      <c r="BK22" s="24">
        <f>COUNTIF('A19-A20 TIMETABLE'!BT3:BT22,$B$22)</f>
        <v>0</v>
      </c>
      <c r="BL22" s="24">
        <f>COUNTIF('A19-A20 TIMETABLE'!BU3:BU22,$B$22)</f>
        <v>0</v>
      </c>
      <c r="BM22" s="24">
        <f>COUNTIF('A19-A20 TIMETABLE'!BV3:BV22,$B$22)</f>
        <v>0</v>
      </c>
      <c r="BN22" s="24">
        <f>COUNTIF('A19-A20 TIMETABLE'!BW3:BW22,$B$22)</f>
        <v>0</v>
      </c>
      <c r="BO22" s="24">
        <f>COUNTIF('A19-A20 TIMETABLE'!BX3:BX22,$B$22)</f>
        <v>0</v>
      </c>
      <c r="BP22" s="24">
        <f>COUNTIF('A19-A20 TIMETABLE'!BY3:BY22,$B$22)</f>
        <v>0</v>
      </c>
      <c r="BQ22" s="24">
        <f>COUNTIF('A19-A20 TIMETABLE'!BZ3:BZ22,$B$22)</f>
        <v>0</v>
      </c>
      <c r="BR22" s="24">
        <f>COUNTIF('A19-A20 TIMETABLE'!CA3:CA22,$B$22)</f>
        <v>0</v>
      </c>
      <c r="BS22" s="24">
        <f>COUNTIF('A19-A20 TIMETABLE'!CB3:CB22,$B$22)</f>
        <v>0</v>
      </c>
      <c r="BT22" s="24">
        <f>COUNTIF('A19-A20 TIMETABLE'!CC3:CC22,$B$22)</f>
        <v>0</v>
      </c>
      <c r="BU22" s="24">
        <f>COUNTIF('A19-A20 TIMETABLE'!CD3:CD22,$B$22)</f>
        <v>0</v>
      </c>
      <c r="BV22" s="24">
        <f>COUNTIF('A19-A20 TIMETABLE'!CE3:CE22,$B$22)</f>
        <v>0</v>
      </c>
      <c r="BW22" s="24">
        <f>COUNTIF('A19-A20 TIMETABLE'!CF3:CF22,$B$22)</f>
        <v>0</v>
      </c>
      <c r="BX22" s="24">
        <f>COUNTIF('A19-A20 TIMETABLE'!CG3:CG22,$B$22)</f>
        <v>0</v>
      </c>
      <c r="BY22" s="24">
        <f>COUNTIF('A19-A20 TIMETABLE'!CH3:CH22,$B$22)</f>
        <v>0</v>
      </c>
      <c r="BZ22" s="24">
        <f>COUNTIF('A19-A20 TIMETABLE'!CI3:CI22,$B$22)</f>
        <v>0</v>
      </c>
      <c r="CA22" s="24">
        <f>COUNTIF('A19-A20 TIMETABLE'!CJ3:CJ22,$B$22)</f>
        <v>0</v>
      </c>
      <c r="CB22" s="24">
        <f>COUNTIF('A19-A20 TIMETABLE'!CK3:CK22,$B$22)</f>
        <v>0</v>
      </c>
      <c r="CC22" s="24">
        <f>COUNTIF('A19-A20 TIMETABLE'!CL3:CL22,$B$22)</f>
        <v>0</v>
      </c>
      <c r="CD22" s="24">
        <f>COUNTIF('A19-A20 TIMETABLE'!CM3:CM22,$B$22)</f>
        <v>0</v>
      </c>
      <c r="CE22" s="24">
        <f>COUNTIF('A19-A20 TIMETABLE'!CN3:CN22,$B$22)</f>
        <v>0</v>
      </c>
      <c r="CF22" s="24">
        <f>COUNTIF('A19-A20 TIMETABLE'!CO3:CO22,$B$22)</f>
        <v>0</v>
      </c>
      <c r="CG22" s="24">
        <f>COUNTIF('A19-A20 TIMETABLE'!CP3:CP22,$B$22)</f>
        <v>0</v>
      </c>
      <c r="CH22" s="25"/>
      <c r="CI22" s="25"/>
    </row>
    <row r="23" spans="2:87">
      <c r="B23" s="17" t="s">
        <v>253</v>
      </c>
      <c r="C23" s="18">
        <f t="shared" si="0"/>
        <v>0</v>
      </c>
      <c r="D23" s="25">
        <f>COUNTIF('A19-A20 TIMETABLE'!M3:M22,$B$23)</f>
        <v>0</v>
      </c>
      <c r="E23" s="25">
        <f>COUNTIF('A19-A20 TIMETABLE'!N3:N22,$B$23)</f>
        <v>0</v>
      </c>
      <c r="F23" s="25">
        <f>COUNTIF('A19-A20 TIMETABLE'!O3:O22,$B$23)</f>
        <v>0</v>
      </c>
      <c r="G23" s="25">
        <f>COUNTIF('A19-A20 TIMETABLE'!P3:P22,$B$23)</f>
        <v>0</v>
      </c>
      <c r="H23" s="25">
        <f>COUNTIF('A19-A20 TIMETABLE'!Q3:Q22,$B$23)</f>
        <v>0</v>
      </c>
      <c r="I23" s="25">
        <f>COUNTIF('A19-A20 TIMETABLE'!R3:R22,$B$23)</f>
        <v>0</v>
      </c>
      <c r="J23" s="25">
        <f>COUNTIF('A19-A20 TIMETABLE'!S3:S22,$B$23)</f>
        <v>0</v>
      </c>
      <c r="K23" s="25">
        <f>COUNTIF('A19-A20 TIMETABLE'!T3:T22,$B$23)</f>
        <v>0</v>
      </c>
      <c r="L23" s="25">
        <f>COUNTIF('A19-A20 TIMETABLE'!U3:U22,$B$23)</f>
        <v>0</v>
      </c>
      <c r="M23" s="25">
        <f>COUNTIF('A19-A20 TIMETABLE'!V3:V22,$B$23)</f>
        <v>0</v>
      </c>
      <c r="N23" s="25">
        <f>COUNTIF('A19-A20 TIMETABLE'!W3:W22,$B$23)</f>
        <v>0</v>
      </c>
      <c r="O23" s="25">
        <f>COUNTIF('A19-A20 TIMETABLE'!X3:X22,$B$23)</f>
        <v>0</v>
      </c>
      <c r="P23" s="25">
        <f>COUNTIF('A19-A20 TIMETABLE'!Y3:Y22,$B$23)</f>
        <v>0</v>
      </c>
      <c r="Q23" s="25">
        <f>COUNTIF('A19-A20 TIMETABLE'!Z3:Z22,$B$23)</f>
        <v>0</v>
      </c>
      <c r="R23" s="25">
        <f>COUNTIF('A19-A20 TIMETABLE'!AA3:AA22,$B$23)</f>
        <v>0</v>
      </c>
      <c r="S23" s="25">
        <f>COUNTIF('A19-A20 TIMETABLE'!AB3:AB22,$B$23)</f>
        <v>0</v>
      </c>
      <c r="T23" s="25">
        <f>COUNTIF('A19-A20 TIMETABLE'!AC3:AC22,$B$23)</f>
        <v>0</v>
      </c>
      <c r="U23" s="25">
        <f>COUNTIF('A19-A20 TIMETABLE'!AD3:AD22,$B$23)</f>
        <v>0</v>
      </c>
      <c r="V23" s="25">
        <f>COUNTIF('A19-A20 TIMETABLE'!AE3:AE22,$B$23)</f>
        <v>0</v>
      </c>
      <c r="W23" s="25">
        <f>COUNTIF('A19-A20 TIMETABLE'!AF3:AF22,$B$23)</f>
        <v>0</v>
      </c>
      <c r="X23" s="25">
        <f>COUNTIF('A19-A20 TIMETABLE'!AG3:AG22,$B$23)</f>
        <v>0</v>
      </c>
      <c r="Y23" s="25">
        <f>COUNTIF('A19-A20 TIMETABLE'!AH3:AH22,$B$23)</f>
        <v>0</v>
      </c>
      <c r="Z23" s="25">
        <f>COUNTIF('A19-A20 TIMETABLE'!AI3:AI22,$B$23)</f>
        <v>0</v>
      </c>
      <c r="AA23" s="25">
        <f>COUNTIF('A19-A20 TIMETABLE'!AJ3:AJ22,$B$23)</f>
        <v>0</v>
      </c>
      <c r="AB23" s="25">
        <f>COUNTIF('A19-A20 TIMETABLE'!AK3:AK22,$B$23)</f>
        <v>0</v>
      </c>
      <c r="AC23" s="25">
        <f>COUNTIF('A19-A20 TIMETABLE'!AL3:AL22,$B$23)</f>
        <v>0</v>
      </c>
      <c r="AD23" s="25">
        <f>COUNTIF('A19-A20 TIMETABLE'!AM3:AM22,$B$23)</f>
        <v>0</v>
      </c>
      <c r="AE23" s="25">
        <f>COUNTIF('A19-A20 TIMETABLE'!AN3:AN22,$B$23)</f>
        <v>0</v>
      </c>
      <c r="AF23" s="25">
        <f>COUNTIF('A19-A20 TIMETABLE'!AO3:AO22,$B$23)</f>
        <v>0</v>
      </c>
      <c r="AG23" s="25">
        <f>COUNTIF('A19-A20 TIMETABLE'!AP3:AP22,$B$23)</f>
        <v>0</v>
      </c>
      <c r="AH23" s="25">
        <f>COUNTIF('A19-A20 TIMETABLE'!AQ3:AQ22,$B$23)</f>
        <v>0</v>
      </c>
      <c r="AI23" s="25">
        <f>COUNTIF('A19-A20 TIMETABLE'!AR3:AR22,$B$23)</f>
        <v>0</v>
      </c>
      <c r="AJ23" s="25">
        <f>COUNTIF('A19-A20 TIMETABLE'!AS3:AS22,$B$23)</f>
        <v>0</v>
      </c>
      <c r="AK23" s="25">
        <f>COUNTIF('A19-A20 TIMETABLE'!AT3:AT22,$B$23)</f>
        <v>0</v>
      </c>
      <c r="AL23" s="25">
        <f>COUNTIF('A19-A20 TIMETABLE'!AU3:AU22,$B$23)</f>
        <v>0</v>
      </c>
      <c r="AM23" s="25">
        <f>COUNTIF('A19-A20 TIMETABLE'!AV3:AV22,$B$23)</f>
        <v>0</v>
      </c>
      <c r="AN23" s="25">
        <f>COUNTIF('A19-A20 TIMETABLE'!AW3:AW22,$B$23)</f>
        <v>0</v>
      </c>
      <c r="AO23" s="25">
        <f>COUNTIF('A19-A20 TIMETABLE'!AX3:AX22,$B$23)</f>
        <v>0</v>
      </c>
      <c r="AP23" s="25">
        <f>COUNTIF('A19-A20 TIMETABLE'!AY3:AY22,$B$23)</f>
        <v>0</v>
      </c>
      <c r="AQ23" s="25">
        <f>COUNTIF('A19-A20 TIMETABLE'!AZ3:AZ22,$B$23)</f>
        <v>0</v>
      </c>
      <c r="AR23" s="25">
        <f>COUNTIF('A19-A20 TIMETABLE'!BA3:BA22,$B$23)</f>
        <v>0</v>
      </c>
      <c r="AS23" s="25">
        <f>COUNTIF('A19-A20 TIMETABLE'!BB3:BB22,$B$23)</f>
        <v>0</v>
      </c>
      <c r="AT23" s="25">
        <f>COUNTIF('A19-A20 TIMETABLE'!BC3:BC22,$B$23)</f>
        <v>0</v>
      </c>
      <c r="AU23" s="24">
        <f>COUNTIF('A19-A20 TIMETABLE'!BD3:BD22,$B$23)</f>
        <v>0</v>
      </c>
      <c r="AV23" s="24">
        <f>COUNTIF('A19-A20 TIMETABLE'!BE3:BE22,$B$23)</f>
        <v>0</v>
      </c>
      <c r="AW23" s="24">
        <f>COUNTIF('A19-A20 TIMETABLE'!BF3:BF22,$B$23)</f>
        <v>0</v>
      </c>
      <c r="AX23" s="24">
        <f>COUNTIF('A19-A20 TIMETABLE'!BG3:BG22,$B$23)</f>
        <v>0</v>
      </c>
      <c r="AY23" s="24">
        <f>COUNTIF('A19-A20 TIMETABLE'!BH3:BH22,$B$23)</f>
        <v>0</v>
      </c>
      <c r="AZ23" s="24">
        <f>COUNTIF('A19-A20 TIMETABLE'!BI3:BI22,$B$23)</f>
        <v>0</v>
      </c>
      <c r="BA23" s="24">
        <f>COUNTIF('A19-A20 TIMETABLE'!BJ3:BJ22,$B$23)</f>
        <v>0</v>
      </c>
      <c r="BB23" s="24">
        <f>COUNTIF('A19-A20 TIMETABLE'!BK3:BK22,$B$23)</f>
        <v>0</v>
      </c>
      <c r="BC23" s="24">
        <f>COUNTIF('A19-A20 TIMETABLE'!BL3:BL22,$B$23)</f>
        <v>0</v>
      </c>
      <c r="BD23" s="24">
        <f>COUNTIF('A19-A20 TIMETABLE'!BM3:BM22,$B$23)</f>
        <v>0</v>
      </c>
      <c r="BE23" s="24">
        <f>COUNTIF('A19-A20 TIMETABLE'!BN3:BN22,$B$23)</f>
        <v>0</v>
      </c>
      <c r="BF23" s="24">
        <f>COUNTIF('A19-A20 TIMETABLE'!BO3:BO22,$B$23)</f>
        <v>0</v>
      </c>
      <c r="BG23" s="24">
        <f>COUNTIF('A19-A20 TIMETABLE'!BP3:BP22,$B$23)</f>
        <v>0</v>
      </c>
      <c r="BH23" s="24">
        <f>COUNTIF('A19-A20 TIMETABLE'!BQ3:BQ22,$B$23)</f>
        <v>0</v>
      </c>
      <c r="BI23" s="24">
        <f>COUNTIF('A19-A20 TIMETABLE'!BR3:BR22,$B$23)</f>
        <v>0</v>
      </c>
      <c r="BJ23" s="24">
        <f>COUNTIF('A19-A20 TIMETABLE'!BS3:BS22,$B$23)</f>
        <v>0</v>
      </c>
      <c r="BK23" s="24">
        <f>COUNTIF('A19-A20 TIMETABLE'!BT3:BT22,$B$23)</f>
        <v>0</v>
      </c>
      <c r="BL23" s="24">
        <f>COUNTIF('A19-A20 TIMETABLE'!BU3:BU22,$B$23)</f>
        <v>0</v>
      </c>
      <c r="BM23" s="24">
        <f>COUNTIF('A19-A20 TIMETABLE'!BV3:BV22,$B$23)</f>
        <v>0</v>
      </c>
      <c r="BN23" s="24">
        <f>COUNTIF('A19-A20 TIMETABLE'!BW3:BW22,$B$23)</f>
        <v>0</v>
      </c>
      <c r="BO23" s="24">
        <f>COUNTIF('A19-A20 TIMETABLE'!BX3:BX22,$B$23)</f>
        <v>0</v>
      </c>
      <c r="BP23" s="24">
        <f>COUNTIF('A19-A20 TIMETABLE'!BY3:BY22,$B$23)</f>
        <v>0</v>
      </c>
      <c r="BQ23" s="24">
        <f>COUNTIF('A19-A20 TIMETABLE'!BZ3:BZ22,$B$23)</f>
        <v>0</v>
      </c>
      <c r="BR23" s="24">
        <f>COUNTIF('A19-A20 TIMETABLE'!CA3:CA22,$B$23)</f>
        <v>0</v>
      </c>
      <c r="BS23" s="24">
        <f>COUNTIF('A19-A20 TIMETABLE'!CB3:CB22,$B$23)</f>
        <v>0</v>
      </c>
      <c r="BT23" s="24">
        <f>COUNTIF('A19-A20 TIMETABLE'!CC3:CC22,$B$23)</f>
        <v>0</v>
      </c>
      <c r="BU23" s="24">
        <f>COUNTIF('A19-A20 TIMETABLE'!CD3:CD22,$B$23)</f>
        <v>0</v>
      </c>
      <c r="BV23" s="24">
        <f>COUNTIF('A19-A20 TIMETABLE'!CE3:CE22,$B$23)</f>
        <v>0</v>
      </c>
      <c r="BW23" s="24">
        <f>COUNTIF('A19-A20 TIMETABLE'!CF3:CF22,$B$23)</f>
        <v>0</v>
      </c>
      <c r="BX23" s="24">
        <f>COUNTIF('A19-A20 TIMETABLE'!CG3:CG22,$B$23)</f>
        <v>0</v>
      </c>
      <c r="BY23" s="24">
        <f>COUNTIF('A19-A20 TIMETABLE'!CH3:CH22,$B$23)</f>
        <v>0</v>
      </c>
      <c r="BZ23" s="24">
        <f>COUNTIF('A19-A20 TIMETABLE'!CI3:CI22,$B$23)</f>
        <v>0</v>
      </c>
      <c r="CA23" s="24">
        <f>COUNTIF('A19-A20 TIMETABLE'!CJ3:CJ22,$B$23)</f>
        <v>0</v>
      </c>
      <c r="CB23" s="24">
        <f>COUNTIF('A19-A20 TIMETABLE'!CK3:CK22,$B$23)</f>
        <v>0</v>
      </c>
      <c r="CC23" s="24">
        <f>COUNTIF('A19-A20 TIMETABLE'!CL3:CL22,$B$23)</f>
        <v>0</v>
      </c>
      <c r="CD23" s="24">
        <f>COUNTIF('A19-A20 TIMETABLE'!CM3:CM22,$B$23)</f>
        <v>0</v>
      </c>
      <c r="CE23" s="24">
        <f>COUNTIF('A19-A20 TIMETABLE'!CN3:CN22,$B$23)</f>
        <v>0</v>
      </c>
      <c r="CF23" s="24">
        <f>COUNTIF('A19-A20 TIMETABLE'!CO3:CO22,$B$23)</f>
        <v>0</v>
      </c>
      <c r="CG23" s="24">
        <f>COUNTIF('A19-A20 TIMETABLE'!CP3:CP22,$B$23)</f>
        <v>0</v>
      </c>
      <c r="CH23" s="25"/>
      <c r="CI23" s="25"/>
    </row>
    <row r="24" spans="2:87">
      <c r="B24" s="17" t="s">
        <v>103</v>
      </c>
      <c r="C24" s="18">
        <f t="shared" si="0"/>
        <v>1</v>
      </c>
      <c r="D24" s="25">
        <f>COUNTIF('A19-A20 TIMETABLE'!M3:M22,$B$24)</f>
        <v>0</v>
      </c>
      <c r="E24" s="25">
        <f>COUNTIF('A19-A20 TIMETABLE'!N3:N22,$B$24)</f>
        <v>0</v>
      </c>
      <c r="F24" s="25">
        <f>COUNTIF('A19-A20 TIMETABLE'!O3:O22,$B$24)</f>
        <v>0</v>
      </c>
      <c r="G24" s="25">
        <f>COUNTIF('A19-A20 TIMETABLE'!P3:P22,$B$24)</f>
        <v>0</v>
      </c>
      <c r="H24" s="25">
        <f>COUNTIF('A19-A20 TIMETABLE'!Q3:Q22,$B$24)</f>
        <v>0</v>
      </c>
      <c r="I24" s="25">
        <f>COUNTIF('A19-A20 TIMETABLE'!R3:R22,$B$24)</f>
        <v>0</v>
      </c>
      <c r="J24" s="25">
        <f>COUNTIF('A19-A20 TIMETABLE'!S3:S22,$B$24)</f>
        <v>0</v>
      </c>
      <c r="K24" s="25">
        <f>COUNTIF('A19-A20 TIMETABLE'!T3:T22,$B$24)</f>
        <v>0</v>
      </c>
      <c r="L24" s="25">
        <f>COUNTIF('A19-A20 TIMETABLE'!U3:U22,$B$24)</f>
        <v>0</v>
      </c>
      <c r="M24" s="25">
        <f>COUNTIF('A19-A20 TIMETABLE'!V3:V22,$B$24)</f>
        <v>0</v>
      </c>
      <c r="N24" s="25">
        <f>COUNTIF('A19-A20 TIMETABLE'!W3:W22,$B$24)</f>
        <v>0</v>
      </c>
      <c r="O24" s="25">
        <f>COUNTIF('A19-A20 TIMETABLE'!X3:X22,$B$24)</f>
        <v>0</v>
      </c>
      <c r="P24" s="25">
        <f>COUNTIF('A19-A20 TIMETABLE'!Y3:Y22,$B$24)</f>
        <v>0</v>
      </c>
      <c r="Q24" s="25">
        <f>COUNTIF('A19-A20 TIMETABLE'!Z3:Z22,$B$24)</f>
        <v>0</v>
      </c>
      <c r="R24" s="25">
        <f>COUNTIF('A19-A20 TIMETABLE'!AA3:AA22,$B$24)</f>
        <v>0</v>
      </c>
      <c r="S24" s="25">
        <f>COUNTIF('A19-A20 TIMETABLE'!AB3:AB22,$B$24)</f>
        <v>0</v>
      </c>
      <c r="T24" s="25">
        <f>COUNTIF('A19-A20 TIMETABLE'!AC3:AC22,$B$24)</f>
        <v>0</v>
      </c>
      <c r="U24" s="25">
        <f>COUNTIF('A19-A20 TIMETABLE'!AD3:AD22,$B$24)</f>
        <v>0</v>
      </c>
      <c r="V24" s="25">
        <f>COUNTIF('A19-A20 TIMETABLE'!AE3:AE22,$B$24)</f>
        <v>0</v>
      </c>
      <c r="W24" s="25">
        <f>COUNTIF('A19-A20 TIMETABLE'!AF3:AF22,$B$24)</f>
        <v>0</v>
      </c>
      <c r="X24" s="25">
        <f>COUNTIF('A19-A20 TIMETABLE'!AG3:AG22,$B$24)</f>
        <v>0</v>
      </c>
      <c r="Y24" s="25">
        <f>COUNTIF('A19-A20 TIMETABLE'!AH3:AH22,$B$24)</f>
        <v>0</v>
      </c>
      <c r="Z24" s="25">
        <f>COUNTIF('A19-A20 TIMETABLE'!AI3:AI22,$B$24)</f>
        <v>0</v>
      </c>
      <c r="AA24" s="25">
        <f>COUNTIF('A19-A20 TIMETABLE'!AJ3:AJ22,$B$24)</f>
        <v>0</v>
      </c>
      <c r="AB24" s="25">
        <f>COUNTIF('A19-A20 TIMETABLE'!AK3:AK22,$B$24)</f>
        <v>0</v>
      </c>
      <c r="AC24" s="25">
        <f>COUNTIF('A19-A20 TIMETABLE'!AL3:AL22,$B$24)</f>
        <v>0</v>
      </c>
      <c r="AD24" s="25">
        <f>COUNTIF('A19-A20 TIMETABLE'!AM3:AM22,$B$24)</f>
        <v>0</v>
      </c>
      <c r="AE24" s="25">
        <f>COUNTIF('A19-A20 TIMETABLE'!AN3:AN22,$B$24)</f>
        <v>0</v>
      </c>
      <c r="AF24" s="25">
        <f>COUNTIF('A19-A20 TIMETABLE'!AO3:AO22,$B$24)</f>
        <v>0</v>
      </c>
      <c r="AG24" s="25">
        <f>COUNTIF('A19-A20 TIMETABLE'!AP3:AP22,$B$24)</f>
        <v>0</v>
      </c>
      <c r="AH24" s="25">
        <f>COUNTIF('A19-A20 TIMETABLE'!AQ3:AQ22,$B$24)</f>
        <v>0</v>
      </c>
      <c r="AI24" s="25">
        <f>COUNTIF('A19-A20 TIMETABLE'!AR3:AR22,$B$24)</f>
        <v>0</v>
      </c>
      <c r="AJ24" s="25">
        <f>COUNTIF('A19-A20 TIMETABLE'!AS3:AS22,$B$24)</f>
        <v>0</v>
      </c>
      <c r="AK24" s="25">
        <f>COUNTIF('A19-A20 TIMETABLE'!AT3:AT22,$B$24)</f>
        <v>0</v>
      </c>
      <c r="AL24" s="25">
        <f>COUNTIF('A19-A20 TIMETABLE'!AU3:AU22,$B$24)</f>
        <v>0</v>
      </c>
      <c r="AM24" s="25">
        <f>COUNTIF('A19-A20 TIMETABLE'!AV3:AV22,$B$24)</f>
        <v>0</v>
      </c>
      <c r="AN24" s="25">
        <f>COUNTIF('A19-A20 TIMETABLE'!AW3:AW22,$B$24)</f>
        <v>1</v>
      </c>
      <c r="AO24" s="25">
        <f>COUNTIF('A19-A20 TIMETABLE'!AX3:AX22,$B$24)</f>
        <v>0</v>
      </c>
      <c r="AP24" s="25">
        <f>COUNTIF('A19-A20 TIMETABLE'!AY3:AY22,$B$24)</f>
        <v>0</v>
      </c>
      <c r="AQ24" s="25">
        <f>COUNTIF('A19-A20 TIMETABLE'!AZ3:AZ22,$B$24)</f>
        <v>0</v>
      </c>
      <c r="AR24" s="25">
        <f>COUNTIF('A19-A20 TIMETABLE'!BA3:BA22,$B$24)</f>
        <v>0</v>
      </c>
      <c r="AS24" s="25">
        <f>COUNTIF('A19-A20 TIMETABLE'!BB3:BB22,$B$24)</f>
        <v>0</v>
      </c>
      <c r="AT24" s="25">
        <f>COUNTIF('A19-A20 TIMETABLE'!BC3:BC22,$B$24)</f>
        <v>0</v>
      </c>
      <c r="AU24" s="24">
        <f>COUNTIF('A19-A20 TIMETABLE'!BD3:BD22,$B$24)</f>
        <v>0</v>
      </c>
      <c r="AV24" s="24">
        <f>COUNTIF('A19-A20 TIMETABLE'!BE3:BE22,$B$24)</f>
        <v>0</v>
      </c>
      <c r="AW24" s="24">
        <f>COUNTIF('A19-A20 TIMETABLE'!BF3:BF22,$B$24)</f>
        <v>0</v>
      </c>
      <c r="AX24" s="24">
        <f>COUNTIF('A19-A20 TIMETABLE'!BG3:BG22,$B$24)</f>
        <v>0</v>
      </c>
      <c r="AY24" s="24">
        <f>COUNTIF('A19-A20 TIMETABLE'!BH3:BH22,$B$24)</f>
        <v>0</v>
      </c>
      <c r="AZ24" s="24">
        <f>COUNTIF('A19-A20 TIMETABLE'!BI3:BI22,$B$24)</f>
        <v>0</v>
      </c>
      <c r="BA24" s="24">
        <f>COUNTIF('A19-A20 TIMETABLE'!BJ3:BJ22,$B$24)</f>
        <v>0</v>
      </c>
      <c r="BB24" s="24">
        <f>COUNTIF('A19-A20 TIMETABLE'!BK3:BK22,$B$24)</f>
        <v>0</v>
      </c>
      <c r="BC24" s="24">
        <f>COUNTIF('A19-A20 TIMETABLE'!BL3:BL22,$B$24)</f>
        <v>0</v>
      </c>
      <c r="BD24" s="24">
        <f>COUNTIF('A19-A20 TIMETABLE'!BM3:BM22,$B$24)</f>
        <v>0</v>
      </c>
      <c r="BE24" s="24">
        <f>COUNTIF('A19-A20 TIMETABLE'!BN3:BN22,$B$24)</f>
        <v>0</v>
      </c>
      <c r="BF24" s="24">
        <f>COUNTIF('A19-A20 TIMETABLE'!BO3:BO22,$B$24)</f>
        <v>0</v>
      </c>
      <c r="BG24" s="24">
        <f>COUNTIF('A19-A20 TIMETABLE'!BP3:BP22,$B$24)</f>
        <v>0</v>
      </c>
      <c r="BH24" s="24">
        <f>COUNTIF('A19-A20 TIMETABLE'!BQ3:BQ22,$B$24)</f>
        <v>0</v>
      </c>
      <c r="BI24" s="24">
        <f>COUNTIF('A19-A20 TIMETABLE'!BR3:BR22,$B$24)</f>
        <v>0</v>
      </c>
      <c r="BJ24" s="24">
        <f>COUNTIF('A19-A20 TIMETABLE'!BS3:BS22,$B$24)</f>
        <v>0</v>
      </c>
      <c r="BK24" s="24">
        <f>COUNTIF('A19-A20 TIMETABLE'!BT3:BT22,$B$24)</f>
        <v>0</v>
      </c>
      <c r="BL24" s="24">
        <f>COUNTIF('A19-A20 TIMETABLE'!BU3:BU22,$B$24)</f>
        <v>0</v>
      </c>
      <c r="BM24" s="24">
        <f>COUNTIF('A19-A20 TIMETABLE'!BV3:BV22,$B$24)</f>
        <v>0</v>
      </c>
      <c r="BN24" s="24">
        <f>COUNTIF('A19-A20 TIMETABLE'!BW3:BW22,$B$24)</f>
        <v>0</v>
      </c>
      <c r="BO24" s="24">
        <f>COUNTIF('A19-A20 TIMETABLE'!BX3:BX22,$B$24)</f>
        <v>0</v>
      </c>
      <c r="BP24" s="24">
        <f>COUNTIF('A19-A20 TIMETABLE'!BY3:BY22,$B$24)</f>
        <v>0</v>
      </c>
      <c r="BQ24" s="24">
        <f>COUNTIF('A19-A20 TIMETABLE'!BZ3:BZ22,$B$24)</f>
        <v>0</v>
      </c>
      <c r="BR24" s="24">
        <f>COUNTIF('A19-A20 TIMETABLE'!CA3:CA22,$B$24)</f>
        <v>0</v>
      </c>
      <c r="BS24" s="24">
        <f>COUNTIF('A19-A20 TIMETABLE'!CB3:CB22,$B$24)</f>
        <v>0</v>
      </c>
      <c r="BT24" s="24">
        <f>COUNTIF('A19-A20 TIMETABLE'!CC3:CC22,$B$24)</f>
        <v>0</v>
      </c>
      <c r="BU24" s="24">
        <f>COUNTIF('A19-A20 TIMETABLE'!CD3:CD22,$B$24)</f>
        <v>0</v>
      </c>
      <c r="BV24" s="24">
        <f>COUNTIF('A19-A20 TIMETABLE'!CE3:CE22,$B$24)</f>
        <v>0</v>
      </c>
      <c r="BW24" s="24">
        <f>COUNTIF('A19-A20 TIMETABLE'!CF3:CF22,$B$24)</f>
        <v>0</v>
      </c>
      <c r="BX24" s="24">
        <f>COUNTIF('A19-A20 TIMETABLE'!CG3:CG22,$B$24)</f>
        <v>0</v>
      </c>
      <c r="BY24" s="24">
        <f>COUNTIF('A19-A20 TIMETABLE'!CH3:CH22,$B$24)</f>
        <v>0</v>
      </c>
      <c r="BZ24" s="24">
        <f>COUNTIF('A19-A20 TIMETABLE'!CI3:CI22,$B$24)</f>
        <v>0</v>
      </c>
      <c r="CA24" s="24">
        <f>COUNTIF('A19-A20 TIMETABLE'!CJ3:CJ22,$B$24)</f>
        <v>0</v>
      </c>
      <c r="CB24" s="24">
        <f>COUNTIF('A19-A20 TIMETABLE'!CK3:CK22,$B$24)</f>
        <v>0</v>
      </c>
      <c r="CC24" s="24">
        <f>COUNTIF('A19-A20 TIMETABLE'!CL3:CL22,$B$24)</f>
        <v>0</v>
      </c>
      <c r="CD24" s="24">
        <f>COUNTIF('A19-A20 TIMETABLE'!CM3:CM22,$B$24)</f>
        <v>0</v>
      </c>
      <c r="CE24" s="24">
        <f>COUNTIF('A19-A20 TIMETABLE'!CN3:CN22,$B$24)</f>
        <v>0</v>
      </c>
      <c r="CF24" s="24">
        <f>COUNTIF('A19-A20 TIMETABLE'!CO3:CO22,$B$24)</f>
        <v>0</v>
      </c>
      <c r="CG24" s="24">
        <f>COUNTIF('A19-A20 TIMETABLE'!CP3:CP22,$B$24)</f>
        <v>0</v>
      </c>
      <c r="CH24" s="25"/>
      <c r="CI24" s="25"/>
    </row>
    <row r="25" spans="2:87">
      <c r="B25" s="17" t="s">
        <v>162</v>
      </c>
      <c r="C25" s="18">
        <f t="shared" si="0"/>
        <v>1</v>
      </c>
      <c r="D25" s="25">
        <f>COUNTIF('A19-A20 TIMETABLE'!M3:M22,$B$25)</f>
        <v>0</v>
      </c>
      <c r="E25" s="25">
        <f>COUNTIF('A19-A20 TIMETABLE'!N3:N22,$B$25)</f>
        <v>0</v>
      </c>
      <c r="F25" s="25">
        <f>COUNTIF('A19-A20 TIMETABLE'!O3:O22,$B$25)</f>
        <v>0</v>
      </c>
      <c r="G25" s="25">
        <f>COUNTIF('A19-A20 TIMETABLE'!P3:P22,$B$25)</f>
        <v>0</v>
      </c>
      <c r="H25" s="25">
        <f>COUNTIF('A19-A20 TIMETABLE'!Q3:Q22,$B$25)</f>
        <v>0</v>
      </c>
      <c r="I25" s="25">
        <f>COUNTIF('A19-A20 TIMETABLE'!R3:R22,$B$25)</f>
        <v>0</v>
      </c>
      <c r="J25" s="25">
        <f>COUNTIF('A19-A20 TIMETABLE'!S3:S22,$B$25)</f>
        <v>0</v>
      </c>
      <c r="K25" s="25">
        <f>COUNTIF('A19-A20 TIMETABLE'!T3:T22,$B$25)</f>
        <v>0</v>
      </c>
      <c r="L25" s="25">
        <f>COUNTIF('A19-A20 TIMETABLE'!U3:U22,$B$25)</f>
        <v>0</v>
      </c>
      <c r="M25" s="25">
        <f>COUNTIF('A19-A20 TIMETABLE'!V3:V22,$B$25)</f>
        <v>0</v>
      </c>
      <c r="N25" s="25">
        <f>COUNTIF('A19-A20 TIMETABLE'!W3:W22,$B$25)</f>
        <v>0</v>
      </c>
      <c r="O25" s="25">
        <f>COUNTIF('A19-A20 TIMETABLE'!X3:X22,$B$25)</f>
        <v>0</v>
      </c>
      <c r="P25" s="25">
        <f>COUNTIF('A19-A20 TIMETABLE'!Y3:Y22,$B$25)</f>
        <v>0</v>
      </c>
      <c r="Q25" s="25">
        <f>COUNTIF('A19-A20 TIMETABLE'!Z3:Z22,$B$25)</f>
        <v>0</v>
      </c>
      <c r="R25" s="25">
        <f>COUNTIF('A19-A20 TIMETABLE'!AA3:AA22,$B$25)</f>
        <v>0</v>
      </c>
      <c r="S25" s="25">
        <f>COUNTIF('A19-A20 TIMETABLE'!AB3:AB22,$B$25)</f>
        <v>0</v>
      </c>
      <c r="T25" s="25">
        <f>COUNTIF('A19-A20 TIMETABLE'!AC3:AC22,$B$25)</f>
        <v>0</v>
      </c>
      <c r="U25" s="25">
        <f>COUNTIF('A19-A20 TIMETABLE'!AD3:AD22,$B$25)</f>
        <v>0</v>
      </c>
      <c r="V25" s="25">
        <f>COUNTIF('A19-A20 TIMETABLE'!AE3:AE22,$B$25)</f>
        <v>0</v>
      </c>
      <c r="W25" s="25">
        <f>COUNTIF('A19-A20 TIMETABLE'!AF3:AF22,$B$25)</f>
        <v>1</v>
      </c>
      <c r="X25" s="25">
        <f>COUNTIF('A19-A20 TIMETABLE'!AG3:AG22,$B$25)</f>
        <v>0</v>
      </c>
      <c r="Y25" s="25">
        <f>COUNTIF('A19-A20 TIMETABLE'!AH3:AH22,$B$25)</f>
        <v>0</v>
      </c>
      <c r="Z25" s="25">
        <f>COUNTIF('A19-A20 TIMETABLE'!AI3:AI22,$B$25)</f>
        <v>0</v>
      </c>
      <c r="AA25" s="25">
        <f>COUNTIF('A19-A20 TIMETABLE'!AJ3:AJ22,$B$25)</f>
        <v>0</v>
      </c>
      <c r="AB25" s="25">
        <f>COUNTIF('A19-A20 TIMETABLE'!AK3:AK22,$B$25)</f>
        <v>0</v>
      </c>
      <c r="AC25" s="25">
        <f>COUNTIF('A19-A20 TIMETABLE'!AL3:AL22,$B$25)</f>
        <v>0</v>
      </c>
      <c r="AD25" s="25">
        <f>COUNTIF('A19-A20 TIMETABLE'!AM3:AM22,$B$25)</f>
        <v>0</v>
      </c>
      <c r="AE25" s="25">
        <f>COUNTIF('A19-A20 TIMETABLE'!AN3:AN22,$B$25)</f>
        <v>0</v>
      </c>
      <c r="AF25" s="25">
        <f>COUNTIF('A19-A20 TIMETABLE'!AO3:AO22,$B$25)</f>
        <v>0</v>
      </c>
      <c r="AG25" s="25">
        <f>COUNTIF('A19-A20 TIMETABLE'!AP3:AP22,$B$25)</f>
        <v>0</v>
      </c>
      <c r="AH25" s="25">
        <f>COUNTIF('A19-A20 TIMETABLE'!AQ3:AQ22,$B$25)</f>
        <v>0</v>
      </c>
      <c r="AI25" s="25">
        <f>COUNTIF('A19-A20 TIMETABLE'!AR3:AR22,$B$25)</f>
        <v>0</v>
      </c>
      <c r="AJ25" s="25">
        <f>COUNTIF('A19-A20 TIMETABLE'!AS3:AS22,$B$25)</f>
        <v>0</v>
      </c>
      <c r="AK25" s="25">
        <f>COUNTIF('A19-A20 TIMETABLE'!AT3:AT22,$B$25)</f>
        <v>0</v>
      </c>
      <c r="AL25" s="25">
        <f>COUNTIF('A19-A20 TIMETABLE'!AU3:AU22,$B$25)</f>
        <v>0</v>
      </c>
      <c r="AM25" s="25">
        <f>COUNTIF('A19-A20 TIMETABLE'!AV3:AV22,$B$25)</f>
        <v>0</v>
      </c>
      <c r="AN25" s="25">
        <f>COUNTIF('A19-A20 TIMETABLE'!AW3:AW22,$B$25)</f>
        <v>0</v>
      </c>
      <c r="AO25" s="25">
        <f>COUNTIF('A19-A20 TIMETABLE'!AX3:AX22,$B$25)</f>
        <v>0</v>
      </c>
      <c r="AP25" s="25">
        <f>COUNTIF('A19-A20 TIMETABLE'!AY3:AY22,$B$25)</f>
        <v>0</v>
      </c>
      <c r="AQ25" s="25">
        <f>COUNTIF('A19-A20 TIMETABLE'!AZ3:AZ22,$B$25)</f>
        <v>0</v>
      </c>
      <c r="AR25" s="25">
        <f>COUNTIF('A19-A20 TIMETABLE'!BA3:BA22,$B$25)</f>
        <v>0</v>
      </c>
      <c r="AS25" s="25">
        <f>COUNTIF('A19-A20 TIMETABLE'!BB3:BB22,$B$25)</f>
        <v>0</v>
      </c>
      <c r="AT25" s="25">
        <f>COUNTIF('A19-A20 TIMETABLE'!BC3:BC22,$B$25)</f>
        <v>0</v>
      </c>
      <c r="AU25" s="24">
        <f>COUNTIF('A19-A20 TIMETABLE'!BD3:BD22,$B$25)</f>
        <v>0</v>
      </c>
      <c r="AV25" s="24">
        <f>COUNTIF('A19-A20 TIMETABLE'!BE3:BE22,$B$25)</f>
        <v>0</v>
      </c>
      <c r="AW25" s="24">
        <f>COUNTIF('A19-A20 TIMETABLE'!BF3:BF22,$B$25)</f>
        <v>0</v>
      </c>
      <c r="AX25" s="24">
        <f>COUNTIF('A19-A20 TIMETABLE'!BG3:BG22,$B$25)</f>
        <v>0</v>
      </c>
      <c r="AY25" s="24">
        <f>COUNTIF('A19-A20 TIMETABLE'!BH3:BH22,$B$25)</f>
        <v>0</v>
      </c>
      <c r="AZ25" s="24">
        <f>COUNTIF('A19-A20 TIMETABLE'!BI3:BI22,$B$25)</f>
        <v>0</v>
      </c>
      <c r="BA25" s="24">
        <f>COUNTIF('A19-A20 TIMETABLE'!BJ3:BJ22,$B$25)</f>
        <v>0</v>
      </c>
      <c r="BB25" s="24">
        <f>COUNTIF('A19-A20 TIMETABLE'!BK3:BK22,$B$25)</f>
        <v>0</v>
      </c>
      <c r="BC25" s="24">
        <f>COUNTIF('A19-A20 TIMETABLE'!BL3:BL22,$B$25)</f>
        <v>0</v>
      </c>
      <c r="BD25" s="24">
        <f>COUNTIF('A19-A20 TIMETABLE'!BM3:BM22,$B$25)</f>
        <v>0</v>
      </c>
      <c r="BE25" s="24">
        <f>COUNTIF('A19-A20 TIMETABLE'!BN3:BN22,$B$25)</f>
        <v>0</v>
      </c>
      <c r="BF25" s="24">
        <f>COUNTIF('A19-A20 TIMETABLE'!BO3:BO22,$B$25)</f>
        <v>0</v>
      </c>
      <c r="BG25" s="24">
        <f>COUNTIF('A19-A20 TIMETABLE'!BP3:BP22,$B$25)</f>
        <v>0</v>
      </c>
      <c r="BH25" s="24">
        <f>COUNTIF('A19-A20 TIMETABLE'!BQ3:BQ22,$B$25)</f>
        <v>0</v>
      </c>
      <c r="BI25" s="24">
        <f>COUNTIF('A19-A20 TIMETABLE'!BR3:BR22,$B$25)</f>
        <v>0</v>
      </c>
      <c r="BJ25" s="24">
        <f>COUNTIF('A19-A20 TIMETABLE'!BS3:BS22,$B$25)</f>
        <v>0</v>
      </c>
      <c r="BK25" s="24">
        <f>COUNTIF('A19-A20 TIMETABLE'!BT3:BT22,$B$25)</f>
        <v>0</v>
      </c>
      <c r="BL25" s="24">
        <f>COUNTIF('A19-A20 TIMETABLE'!BU3:BU22,$B$25)</f>
        <v>0</v>
      </c>
      <c r="BM25" s="24">
        <f>COUNTIF('A19-A20 TIMETABLE'!BV3:BV22,$B$25)</f>
        <v>0</v>
      </c>
      <c r="BN25" s="24">
        <f>COUNTIF('A19-A20 TIMETABLE'!BW3:BW22,$B$25)</f>
        <v>0</v>
      </c>
      <c r="BO25" s="24">
        <f>COUNTIF('A19-A20 TIMETABLE'!BX3:BX22,$B$25)</f>
        <v>0</v>
      </c>
      <c r="BP25" s="24">
        <f>COUNTIF('A19-A20 TIMETABLE'!BY3:BY22,$B$25)</f>
        <v>0</v>
      </c>
      <c r="BQ25" s="24">
        <f>COUNTIF('A19-A20 TIMETABLE'!BZ3:BZ22,$B$25)</f>
        <v>0</v>
      </c>
      <c r="BR25" s="24">
        <f>COUNTIF('A19-A20 TIMETABLE'!CA3:CA22,$B$25)</f>
        <v>0</v>
      </c>
      <c r="BS25" s="24">
        <f>COUNTIF('A19-A20 TIMETABLE'!CB3:CB22,$B$25)</f>
        <v>0</v>
      </c>
      <c r="BT25" s="24">
        <f>COUNTIF('A19-A20 TIMETABLE'!CC3:CC22,$B$25)</f>
        <v>0</v>
      </c>
      <c r="BU25" s="24">
        <f>COUNTIF('A19-A20 TIMETABLE'!CD3:CD22,$B$25)</f>
        <v>0</v>
      </c>
      <c r="BV25" s="24">
        <f>COUNTIF('A19-A20 TIMETABLE'!CE3:CE22,$B$25)</f>
        <v>0</v>
      </c>
      <c r="BW25" s="24">
        <f>COUNTIF('A19-A20 TIMETABLE'!CF3:CF22,$B$25)</f>
        <v>0</v>
      </c>
      <c r="BX25" s="24">
        <f>COUNTIF('A19-A20 TIMETABLE'!CG3:CG22,$B$25)</f>
        <v>0</v>
      </c>
      <c r="BY25" s="24">
        <f>COUNTIF('A19-A20 TIMETABLE'!CH3:CH22,$B$25)</f>
        <v>0</v>
      </c>
      <c r="BZ25" s="24">
        <f>COUNTIF('A19-A20 TIMETABLE'!CI3:CI22,$B$25)</f>
        <v>0</v>
      </c>
      <c r="CA25" s="24">
        <f>COUNTIF('A19-A20 TIMETABLE'!CJ3:CJ22,$B$25)</f>
        <v>0</v>
      </c>
      <c r="CB25" s="24">
        <f>COUNTIF('A19-A20 TIMETABLE'!CK3:CK22,$B$25)</f>
        <v>0</v>
      </c>
      <c r="CC25" s="24">
        <f>COUNTIF('A19-A20 TIMETABLE'!CL3:CL22,$B$25)</f>
        <v>0</v>
      </c>
      <c r="CD25" s="24">
        <f>COUNTIF('A19-A20 TIMETABLE'!CM3:CM22,$B$25)</f>
        <v>0</v>
      </c>
      <c r="CE25" s="24">
        <f>COUNTIF('A19-A20 TIMETABLE'!CN3:CN22,$B$25)</f>
        <v>0</v>
      </c>
      <c r="CF25" s="24">
        <f>COUNTIF('A19-A20 TIMETABLE'!CO3:CO22,$B$25)</f>
        <v>0</v>
      </c>
      <c r="CG25" s="24">
        <f>COUNTIF('A19-A20 TIMETABLE'!CP3:CP22,$B$25)</f>
        <v>0</v>
      </c>
      <c r="CH25" s="25"/>
      <c r="CI25" s="25"/>
    </row>
    <row r="26" spans="2:87">
      <c r="B26" s="17" t="s">
        <v>90</v>
      </c>
      <c r="C26" s="18">
        <f t="shared" si="0"/>
        <v>1</v>
      </c>
      <c r="D26" s="25">
        <f>COUNTIF('A19-A20 TIMETABLE'!M3:M22,$B$26)</f>
        <v>1</v>
      </c>
      <c r="E26" s="25">
        <f>COUNTIF('A19-A20 TIMETABLE'!N3:N22,$B$26)</f>
        <v>0</v>
      </c>
      <c r="F26" s="25">
        <f>COUNTIF('A19-A20 TIMETABLE'!O3:O22,$B$26)</f>
        <v>0</v>
      </c>
      <c r="G26" s="25">
        <f>COUNTIF('A19-A20 TIMETABLE'!P3:P22,$B$26)</f>
        <v>0</v>
      </c>
      <c r="H26" s="25">
        <f>COUNTIF('A19-A20 TIMETABLE'!Q3:Q22,$B$26)</f>
        <v>0</v>
      </c>
      <c r="I26" s="25">
        <f>COUNTIF('A19-A20 TIMETABLE'!R3:R22,$B$26)</f>
        <v>0</v>
      </c>
      <c r="J26" s="25">
        <f>COUNTIF('A19-A20 TIMETABLE'!S3:S22,$B$26)</f>
        <v>0</v>
      </c>
      <c r="K26" s="25">
        <f>COUNTIF('A19-A20 TIMETABLE'!T3:T22,$B$26)</f>
        <v>0</v>
      </c>
      <c r="L26" s="25">
        <f>COUNTIF('A19-A20 TIMETABLE'!U3:U22,$B$26)</f>
        <v>0</v>
      </c>
      <c r="M26" s="25">
        <f>COUNTIF('A19-A20 TIMETABLE'!V3:V22,$B$26)</f>
        <v>0</v>
      </c>
      <c r="N26" s="25">
        <f>COUNTIF('A19-A20 TIMETABLE'!W3:W22,$B$26)</f>
        <v>0</v>
      </c>
      <c r="O26" s="25">
        <f>COUNTIF('A19-A20 TIMETABLE'!X3:X22,$B$26)</f>
        <v>0</v>
      </c>
      <c r="P26" s="25">
        <f>COUNTIF('A19-A20 TIMETABLE'!Y3:Y22,$B$26)</f>
        <v>0</v>
      </c>
      <c r="Q26" s="25">
        <f>COUNTIF('A19-A20 TIMETABLE'!Z3:Z22,$B$26)</f>
        <v>0</v>
      </c>
      <c r="R26" s="25">
        <f>COUNTIF('A19-A20 TIMETABLE'!AA3:AA22,$B$26)</f>
        <v>0</v>
      </c>
      <c r="S26" s="25">
        <f>COUNTIF('A19-A20 TIMETABLE'!AB3:AB22,$B$26)</f>
        <v>0</v>
      </c>
      <c r="T26" s="25">
        <f>COUNTIF('A19-A20 TIMETABLE'!AC3:AC22,$B$26)</f>
        <v>0</v>
      </c>
      <c r="U26" s="25">
        <f>COUNTIF('A19-A20 TIMETABLE'!AD3:AD22,$B$26)</f>
        <v>0</v>
      </c>
      <c r="V26" s="25">
        <f>COUNTIF('A19-A20 TIMETABLE'!AE3:AE22,$B$26)</f>
        <v>0</v>
      </c>
      <c r="W26" s="25">
        <f>COUNTIF('A19-A20 TIMETABLE'!AF3:AF22,$B$26)</f>
        <v>0</v>
      </c>
      <c r="X26" s="25">
        <f>COUNTIF('A19-A20 TIMETABLE'!AG3:AG22,$B$26)</f>
        <v>0</v>
      </c>
      <c r="Y26" s="25">
        <f>COUNTIF('A19-A20 TIMETABLE'!AH3:AH22,$B$26)</f>
        <v>0</v>
      </c>
      <c r="Z26" s="25">
        <f>COUNTIF('A19-A20 TIMETABLE'!AI3:AI22,$B$26)</f>
        <v>0</v>
      </c>
      <c r="AA26" s="25">
        <f>COUNTIF('A19-A20 TIMETABLE'!AJ3:AJ22,$B$26)</f>
        <v>0</v>
      </c>
      <c r="AB26" s="25">
        <f>COUNTIF('A19-A20 TIMETABLE'!AK3:AK22,$B$26)</f>
        <v>0</v>
      </c>
      <c r="AC26" s="25">
        <f>COUNTIF('A19-A20 TIMETABLE'!AL3:AL22,$B$26)</f>
        <v>0</v>
      </c>
      <c r="AD26" s="25">
        <f>COUNTIF('A19-A20 TIMETABLE'!AM3:AM22,$B$26)</f>
        <v>0</v>
      </c>
      <c r="AE26" s="25">
        <f>COUNTIF('A19-A20 TIMETABLE'!AN3:AN22,$B$26)</f>
        <v>0</v>
      </c>
      <c r="AF26" s="25">
        <f>COUNTIF('A19-A20 TIMETABLE'!AO3:AO22,$B$26)</f>
        <v>0</v>
      </c>
      <c r="AG26" s="25">
        <f>COUNTIF('A19-A20 TIMETABLE'!AP3:AP22,$B$26)</f>
        <v>0</v>
      </c>
      <c r="AH26" s="25">
        <f>COUNTIF('A19-A20 TIMETABLE'!AQ3:AQ22,$B$26)</f>
        <v>0</v>
      </c>
      <c r="AI26" s="25">
        <f>COUNTIF('A19-A20 TIMETABLE'!AR3:AR22,$B$26)</f>
        <v>0</v>
      </c>
      <c r="AJ26" s="25">
        <f>COUNTIF('A19-A20 TIMETABLE'!AS3:AS22,$B$26)</f>
        <v>0</v>
      </c>
      <c r="AK26" s="25">
        <f>COUNTIF('A19-A20 TIMETABLE'!AT3:AT22,$B$26)</f>
        <v>0</v>
      </c>
      <c r="AL26" s="25">
        <f>COUNTIF('A19-A20 TIMETABLE'!AU3:AU22,$B$26)</f>
        <v>0</v>
      </c>
      <c r="AM26" s="25">
        <f>COUNTIF('A19-A20 TIMETABLE'!AV3:AV22,$B$26)</f>
        <v>0</v>
      </c>
      <c r="AN26" s="25">
        <f>COUNTIF('A19-A20 TIMETABLE'!AW3:AW22,$B$26)</f>
        <v>0</v>
      </c>
      <c r="AO26" s="25">
        <f>COUNTIF('A19-A20 TIMETABLE'!AX3:AX22,$B$26)</f>
        <v>0</v>
      </c>
      <c r="AP26" s="25">
        <f>COUNTIF('A19-A20 TIMETABLE'!AY3:AY22,$B$26)</f>
        <v>0</v>
      </c>
      <c r="AQ26" s="25">
        <f>COUNTIF('A19-A20 TIMETABLE'!AZ3:AZ22,$B$26)</f>
        <v>0</v>
      </c>
      <c r="AR26" s="25">
        <f>COUNTIF('A19-A20 TIMETABLE'!BA3:BA22,$B$26)</f>
        <v>0</v>
      </c>
      <c r="AS26" s="25">
        <f>COUNTIF('A19-A20 TIMETABLE'!BB3:BB22,$B$26)</f>
        <v>0</v>
      </c>
      <c r="AT26" s="25">
        <f>COUNTIF('A19-A20 TIMETABLE'!BC3:BC22,$B$26)</f>
        <v>0</v>
      </c>
      <c r="AU26" s="24">
        <f>COUNTIF('A19-A20 TIMETABLE'!BD3:BD22,$B$26)</f>
        <v>0</v>
      </c>
      <c r="AV26" s="24">
        <f>COUNTIF('A19-A20 TIMETABLE'!BE3:BE22,$B$26)</f>
        <v>0</v>
      </c>
      <c r="AW26" s="24">
        <f>COUNTIF('A19-A20 TIMETABLE'!BF3:BF22,$B$26)</f>
        <v>0</v>
      </c>
      <c r="AX26" s="24">
        <f>COUNTIF('A19-A20 TIMETABLE'!BG3:BG22,$B$26)</f>
        <v>0</v>
      </c>
      <c r="AY26" s="24">
        <f>COUNTIF('A19-A20 TIMETABLE'!BH3:BH22,$B$26)</f>
        <v>0</v>
      </c>
      <c r="AZ26" s="24">
        <f>COUNTIF('A19-A20 TIMETABLE'!BI3:BI22,$B$26)</f>
        <v>0</v>
      </c>
      <c r="BA26" s="24">
        <f>COUNTIF('A19-A20 TIMETABLE'!BJ3:BJ22,$B$26)</f>
        <v>0</v>
      </c>
      <c r="BB26" s="24">
        <f>COUNTIF('A19-A20 TIMETABLE'!BK3:BK22,$B$26)</f>
        <v>0</v>
      </c>
      <c r="BC26" s="24">
        <f>COUNTIF('A19-A20 TIMETABLE'!BL3:BL22,$B$26)</f>
        <v>0</v>
      </c>
      <c r="BD26" s="24">
        <f>COUNTIF('A19-A20 TIMETABLE'!BM3:BM22,$B$26)</f>
        <v>0</v>
      </c>
      <c r="BE26" s="24">
        <f>COUNTIF('A19-A20 TIMETABLE'!BN3:BN22,$B$26)</f>
        <v>0</v>
      </c>
      <c r="BF26" s="24">
        <f>COUNTIF('A19-A20 TIMETABLE'!BO3:BO22,$B$26)</f>
        <v>0</v>
      </c>
      <c r="BG26" s="24">
        <f>COUNTIF('A19-A20 TIMETABLE'!BP3:BP22,$B$26)</f>
        <v>0</v>
      </c>
      <c r="BH26" s="24">
        <f>COUNTIF('A19-A20 TIMETABLE'!BQ3:BQ22,$B$26)</f>
        <v>0</v>
      </c>
      <c r="BI26" s="24">
        <f>COUNTIF('A19-A20 TIMETABLE'!BR3:BR22,$B$26)</f>
        <v>0</v>
      </c>
      <c r="BJ26" s="24">
        <f>COUNTIF('A19-A20 TIMETABLE'!BS3:BS22,$B$26)</f>
        <v>0</v>
      </c>
      <c r="BK26" s="24">
        <f>COUNTIF('A19-A20 TIMETABLE'!BT3:BT22,$B$26)</f>
        <v>0</v>
      </c>
      <c r="BL26" s="24">
        <f>COUNTIF('A19-A20 TIMETABLE'!BU3:BU22,$B$26)</f>
        <v>0</v>
      </c>
      <c r="BM26" s="24">
        <f>COUNTIF('A19-A20 TIMETABLE'!BV3:BV22,$B$26)</f>
        <v>0</v>
      </c>
      <c r="BN26" s="24">
        <f>COUNTIF('A19-A20 TIMETABLE'!BW3:BW22,$B$26)</f>
        <v>0</v>
      </c>
      <c r="BO26" s="24">
        <f>COUNTIF('A19-A20 TIMETABLE'!BX3:BX22,$B$26)</f>
        <v>0</v>
      </c>
      <c r="BP26" s="24">
        <f>COUNTIF('A19-A20 TIMETABLE'!BY3:BY22,$B$26)</f>
        <v>0</v>
      </c>
      <c r="BQ26" s="24">
        <f>COUNTIF('A19-A20 TIMETABLE'!BZ3:BZ22,$B$26)</f>
        <v>0</v>
      </c>
      <c r="BR26" s="24">
        <f>COUNTIF('A19-A20 TIMETABLE'!CA3:CA22,$B$26)</f>
        <v>0</v>
      </c>
      <c r="BS26" s="24">
        <f>COUNTIF('A19-A20 TIMETABLE'!CB3:CB22,$B$26)</f>
        <v>0</v>
      </c>
      <c r="BT26" s="24">
        <f>COUNTIF('A19-A20 TIMETABLE'!CC3:CC22,$B$26)</f>
        <v>0</v>
      </c>
      <c r="BU26" s="24">
        <f>COUNTIF('A19-A20 TIMETABLE'!CD3:CD22,$B$26)</f>
        <v>0</v>
      </c>
      <c r="BV26" s="24">
        <f>COUNTIF('A19-A20 TIMETABLE'!CE3:CE22,$B$26)</f>
        <v>0</v>
      </c>
      <c r="BW26" s="24">
        <f>COUNTIF('A19-A20 TIMETABLE'!CF3:CF22,$B$26)</f>
        <v>0</v>
      </c>
      <c r="BX26" s="24">
        <f>COUNTIF('A19-A20 TIMETABLE'!CG3:CG22,$B$26)</f>
        <v>0</v>
      </c>
      <c r="BY26" s="24">
        <f>COUNTIF('A19-A20 TIMETABLE'!CH3:CH22,$B$26)</f>
        <v>0</v>
      </c>
      <c r="BZ26" s="24">
        <f>COUNTIF('A19-A20 TIMETABLE'!CI3:CI22,$B$26)</f>
        <v>0</v>
      </c>
      <c r="CA26" s="24">
        <f>COUNTIF('A19-A20 TIMETABLE'!CJ3:CJ22,$B$26)</f>
        <v>0</v>
      </c>
      <c r="CB26" s="24">
        <f>COUNTIF('A19-A20 TIMETABLE'!CK3:CK22,$B$26)</f>
        <v>0</v>
      </c>
      <c r="CC26" s="24">
        <f>COUNTIF('A19-A20 TIMETABLE'!CL3:CL22,$B$26)</f>
        <v>0</v>
      </c>
      <c r="CD26" s="24">
        <f>COUNTIF('A19-A20 TIMETABLE'!CM3:CM22,$B$26)</f>
        <v>0</v>
      </c>
      <c r="CE26" s="24">
        <f>COUNTIF('A19-A20 TIMETABLE'!CN3:CN22,$B$26)</f>
        <v>0</v>
      </c>
      <c r="CF26" s="24">
        <f>COUNTIF('A19-A20 TIMETABLE'!CO3:CO22,$B$26)</f>
        <v>0</v>
      </c>
      <c r="CG26" s="24">
        <f>COUNTIF('A19-A20 TIMETABLE'!CP3:CP22,$B$26)</f>
        <v>0</v>
      </c>
      <c r="CH26" s="25"/>
      <c r="CI26" s="25"/>
    </row>
    <row r="27" spans="2:87">
      <c r="B27" s="17" t="s">
        <v>219</v>
      </c>
      <c r="C27" s="18">
        <f t="shared" si="0"/>
        <v>3</v>
      </c>
      <c r="D27" s="25">
        <f>COUNTIF('A19-A20 TIMETABLE'!M3:M22,"*"&amp;$B$27&amp;"*")</f>
        <v>0</v>
      </c>
      <c r="E27" s="25">
        <f>COUNTIF('A19-A20 TIMETABLE'!N3:N22,"*"&amp;$B$27&amp;"*")</f>
        <v>0</v>
      </c>
      <c r="F27" s="25">
        <f>COUNTIF('A19-A20 TIMETABLE'!O3:O22,"*"&amp;$B$27&amp;"*")</f>
        <v>0</v>
      </c>
      <c r="G27" s="25">
        <f>COUNTIF('A19-A20 TIMETABLE'!P3:P22,"*"&amp;$B$27&amp;"*")</f>
        <v>0</v>
      </c>
      <c r="H27" s="25">
        <f>COUNTIF('A19-A20 TIMETABLE'!Q3:Q22,"*"&amp;$B$27&amp;"*")</f>
        <v>0</v>
      </c>
      <c r="I27" s="25">
        <f>COUNTIF('A19-A20 TIMETABLE'!R3:R22,"*"&amp;$B$27&amp;"*")</f>
        <v>0</v>
      </c>
      <c r="J27" s="25">
        <f>COUNTIF('A19-A20 TIMETABLE'!S3:S22,"*"&amp;$B$27&amp;"*")</f>
        <v>0</v>
      </c>
      <c r="K27" s="25">
        <f>COUNTIF('A19-A20 TIMETABLE'!T3:T22,"*"&amp;$B$27&amp;"*")</f>
        <v>0</v>
      </c>
      <c r="L27" s="25">
        <f>COUNTIF('A19-A20 TIMETABLE'!U3:U22,"*"&amp;$B$27&amp;"*")</f>
        <v>0</v>
      </c>
      <c r="M27" s="25">
        <f>COUNTIF('A19-A20 TIMETABLE'!V3:V22,"*"&amp;$B$27&amp;"*")</f>
        <v>0</v>
      </c>
      <c r="N27" s="25">
        <f>COUNTIF('A19-A20 TIMETABLE'!W3:W22,"*"&amp;$B$27&amp;"*")</f>
        <v>0</v>
      </c>
      <c r="O27" s="25">
        <f>COUNTIF('A19-A20 TIMETABLE'!X3:X22,"*"&amp;$B$27&amp;"*")</f>
        <v>0</v>
      </c>
      <c r="P27" s="25">
        <f>COUNTIF('A19-A20 TIMETABLE'!Y3:Y22,"*"&amp;$B$27&amp;"*")</f>
        <v>0</v>
      </c>
      <c r="Q27" s="25">
        <f>COUNTIF('A19-A20 TIMETABLE'!Z3:Z22,"*"&amp;$B$27&amp;"*")</f>
        <v>0</v>
      </c>
      <c r="R27" s="25">
        <f>COUNTIF('A19-A20 TIMETABLE'!AA3:AA22,"*"&amp;$B$27&amp;"*")</f>
        <v>0</v>
      </c>
      <c r="S27" s="25">
        <f>COUNTIF('A19-A20 TIMETABLE'!AB3:AB22,"*"&amp;$B$27&amp;"*")</f>
        <v>0</v>
      </c>
      <c r="T27" s="25">
        <f>COUNTIF('A19-A20 TIMETABLE'!AC3:AC22,"*"&amp;$B$27&amp;"*")</f>
        <v>0</v>
      </c>
      <c r="U27" s="25">
        <f>COUNTIF('A19-A20 TIMETABLE'!AD3:AD22,"*"&amp;$B$27&amp;"*")</f>
        <v>0</v>
      </c>
      <c r="V27" s="25">
        <f>COUNTIF('A19-A20 TIMETABLE'!AE3:AE22,"*"&amp;$B$27&amp;"*")</f>
        <v>0</v>
      </c>
      <c r="W27" s="25">
        <f>COUNTIF('A19-A20 TIMETABLE'!AF3:AF22,"*"&amp;$B$27&amp;"*")</f>
        <v>0</v>
      </c>
      <c r="X27" s="25">
        <f>COUNTIF('A19-A20 TIMETABLE'!AG3:AG22,"*"&amp;$B$27&amp;"*")</f>
        <v>0</v>
      </c>
      <c r="Y27" s="25">
        <f>COUNTIF('A19-A20 TIMETABLE'!AH3:AH22,"*"&amp;$B$27&amp;"*")</f>
        <v>0</v>
      </c>
      <c r="Z27" s="25">
        <f>COUNTIF('A19-A20 TIMETABLE'!AI3:AI22,"*"&amp;$B$27&amp;"*")</f>
        <v>0</v>
      </c>
      <c r="AA27" s="25">
        <f>COUNTIF('A19-A20 TIMETABLE'!AJ3:AJ22,"*"&amp;$B$27&amp;"*")</f>
        <v>0</v>
      </c>
      <c r="AB27" s="25">
        <f>COUNTIF('A19-A20 TIMETABLE'!AK3:AK22,"*"&amp;$B$27&amp;"*")</f>
        <v>0</v>
      </c>
      <c r="AC27" s="25">
        <f>COUNTIF('A19-A20 TIMETABLE'!AL3:AL22,"*"&amp;$B$27&amp;"*")</f>
        <v>0</v>
      </c>
      <c r="AD27" s="25">
        <f>COUNTIF('A19-A20 TIMETABLE'!AM3:AM22,"*"&amp;$B$27&amp;"*")</f>
        <v>0</v>
      </c>
      <c r="AE27" s="25">
        <f>COUNTIF('A19-A20 TIMETABLE'!AN3:AN22,"*"&amp;$B$27&amp;"*")</f>
        <v>0</v>
      </c>
      <c r="AF27" s="25">
        <f>COUNTIF('A19-A20 TIMETABLE'!AO3:AO22,"*"&amp;$B$27&amp;"*")</f>
        <v>0</v>
      </c>
      <c r="AG27" s="25">
        <f>COUNTIF('A19-A20 TIMETABLE'!AP3:AP22,"*"&amp;$B$27&amp;"*")</f>
        <v>0</v>
      </c>
      <c r="AH27" s="25">
        <f>COUNTIF('A19-A20 TIMETABLE'!AQ3:AQ22,"*"&amp;$B$27&amp;"*")</f>
        <v>0</v>
      </c>
      <c r="AI27" s="25">
        <f>COUNTIF('A19-A20 TIMETABLE'!AR3:AR22,"*"&amp;$B$27&amp;"*")</f>
        <v>0</v>
      </c>
      <c r="AJ27" s="25">
        <f>COUNTIF('A19-A20 TIMETABLE'!AS3:AS22,"*"&amp;$B$27&amp;"*")</f>
        <v>0</v>
      </c>
      <c r="AK27" s="25">
        <f>COUNTIF('A19-A20 TIMETABLE'!AT3:AT22,"*"&amp;$B$27&amp;"*")</f>
        <v>0</v>
      </c>
      <c r="AL27" s="25">
        <f>COUNTIF('A19-A20 TIMETABLE'!AU3:AU22,"*"&amp;$B$27&amp;"*")</f>
        <v>0</v>
      </c>
      <c r="AM27" s="25">
        <f>COUNTIF('A19-A20 TIMETABLE'!AV3:AV22,"*"&amp;$B$27&amp;"*")</f>
        <v>0</v>
      </c>
      <c r="AN27" s="25">
        <f>COUNTIF('A19-A20 TIMETABLE'!AW3:AW22,"*"&amp;$B$27&amp;"*")</f>
        <v>0</v>
      </c>
      <c r="AO27" s="25">
        <f>COUNTIF('A19-A20 TIMETABLE'!AX3:AX22,"*"&amp;$B$27&amp;"*")</f>
        <v>0</v>
      </c>
      <c r="AP27" s="25">
        <f>COUNTIF('A19-A20 TIMETABLE'!AY3:AY22,"*"&amp;$B$27&amp;"*")</f>
        <v>0</v>
      </c>
      <c r="AQ27" s="25">
        <f>COUNTIF('A19-A20 TIMETABLE'!AZ3:AZ22,"*"&amp;$B$27&amp;"*")</f>
        <v>0</v>
      </c>
      <c r="AR27" s="25">
        <f>COUNTIF('A19-A20 TIMETABLE'!BA3:BA22,"*"&amp;$B$27&amp;"*")</f>
        <v>0</v>
      </c>
      <c r="AS27" s="25">
        <f>COUNTIF('A19-A20 TIMETABLE'!BB3:BB22,"*"&amp;$B$27&amp;"*")</f>
        <v>0</v>
      </c>
      <c r="AT27" s="25">
        <f>COUNTIF('A19-A20 TIMETABLE'!BC3:BC22,"*"&amp;$B$27&amp;"*")</f>
        <v>0</v>
      </c>
      <c r="AU27" s="24">
        <f>COUNTIF('A19-A20 TIMETABLE'!BD3:BD22,"*"&amp;$B$27&amp;"*")</f>
        <v>0</v>
      </c>
      <c r="AV27" s="24">
        <f>COUNTIF('A19-A20 TIMETABLE'!BE3:BE22,"*"&amp;$B$27&amp;"*")</f>
        <v>0</v>
      </c>
      <c r="AW27" s="24">
        <f>COUNTIF('A19-A20 TIMETABLE'!BF3:BF22,"*"&amp;$B$27&amp;"*")</f>
        <v>0</v>
      </c>
      <c r="AX27" s="24">
        <f>COUNTIF('A19-A20 TIMETABLE'!BG3:BG22,"*"&amp;$B$27&amp;"*")</f>
        <v>0</v>
      </c>
      <c r="AY27" s="24">
        <f>COUNTIF('A19-A20 TIMETABLE'!BH3:BH22,"*"&amp;$B$27&amp;"*")</f>
        <v>0</v>
      </c>
      <c r="AZ27" s="24">
        <f>COUNTIF('A19-A20 TIMETABLE'!BI3:BI22,"*"&amp;$B$27&amp;"*")</f>
        <v>0</v>
      </c>
      <c r="BA27" s="24">
        <f>COUNTIF('A19-A20 TIMETABLE'!BJ3:BJ22,"*"&amp;$B$27&amp;"*")</f>
        <v>0</v>
      </c>
      <c r="BB27" s="24">
        <f>COUNTIF('A19-A20 TIMETABLE'!BK3:BK22,"*"&amp;$B$27&amp;"*")</f>
        <v>0</v>
      </c>
      <c r="BC27" s="24">
        <f>COUNTIF('A19-A20 TIMETABLE'!BL3:BL22,"*"&amp;$B$27&amp;"*")</f>
        <v>0</v>
      </c>
      <c r="BD27" s="24">
        <f>COUNTIF('A19-A20 TIMETABLE'!BM3:BM22,"*"&amp;$B$27&amp;"*")</f>
        <v>0</v>
      </c>
      <c r="BE27" s="24">
        <f>COUNTIF('A19-A20 TIMETABLE'!BN3:BN22,"*"&amp;$B$27&amp;"*")</f>
        <v>0</v>
      </c>
      <c r="BF27" s="24">
        <f>COUNTIF('A19-A20 TIMETABLE'!BO3:BO22,"*"&amp;$B$27&amp;"*")</f>
        <v>0</v>
      </c>
      <c r="BG27" s="24">
        <f>COUNTIF('A19-A20 TIMETABLE'!BP3:BP22,"*"&amp;$B$27&amp;"*")</f>
        <v>0</v>
      </c>
      <c r="BH27" s="24">
        <f>COUNTIF('A19-A20 TIMETABLE'!BQ3:BQ22,"*"&amp;$B$27&amp;"*")</f>
        <v>0</v>
      </c>
      <c r="BI27" s="24">
        <f>COUNTIF('A19-A20 TIMETABLE'!BR3:BR22,"*"&amp;$B$27&amp;"*")</f>
        <v>0</v>
      </c>
      <c r="BJ27" s="24">
        <f>COUNTIF('A19-A20 TIMETABLE'!BS3:BS22,"*"&amp;$B$27&amp;"*")</f>
        <v>0</v>
      </c>
      <c r="BK27" s="24">
        <f>COUNTIF('A19-A20 TIMETABLE'!BT3:BT22,"*"&amp;$B$27&amp;"*")</f>
        <v>0</v>
      </c>
      <c r="BL27" s="24">
        <f>COUNTIF('A19-A20 TIMETABLE'!BU3:BU22,"*"&amp;$B$27&amp;"*")</f>
        <v>0</v>
      </c>
      <c r="BM27" s="24">
        <f>COUNTIF('A19-A20 TIMETABLE'!BV3:BV22,"*"&amp;$B$27&amp;"*")</f>
        <v>0</v>
      </c>
      <c r="BN27" s="24">
        <f>COUNTIF('A19-A20 TIMETABLE'!BW3:BW22,"*"&amp;$B$27&amp;"*")</f>
        <v>0</v>
      </c>
      <c r="BO27" s="24">
        <f>COUNTIF('A19-A20 TIMETABLE'!BX3:BX22,"*"&amp;$B$27&amp;"*")</f>
        <v>0</v>
      </c>
      <c r="BP27" s="24">
        <f>COUNTIF('A19-A20 TIMETABLE'!BY3:BY22,"*"&amp;$B$27&amp;"*")</f>
        <v>0</v>
      </c>
      <c r="BQ27" s="24">
        <f>COUNTIF('A19-A20 TIMETABLE'!BZ3:BZ22,"*"&amp;$B$27&amp;"*")</f>
        <v>0</v>
      </c>
      <c r="BR27" s="24">
        <f>COUNTIF('A19-A20 TIMETABLE'!CA3:CA22,"*"&amp;$B$27&amp;"*")</f>
        <v>0</v>
      </c>
      <c r="BS27" s="24">
        <f>COUNTIF('A19-A20 TIMETABLE'!CB3:CB22,"*"&amp;$B$27&amp;"*")</f>
        <v>0</v>
      </c>
      <c r="BT27" s="24">
        <f>COUNTIF('A19-A20 TIMETABLE'!CC3:CC22,"*"&amp;$B$27&amp;"*")</f>
        <v>0</v>
      </c>
      <c r="BU27" s="24">
        <f>COUNTIF('A19-A20 TIMETABLE'!CD3:CD22,"*"&amp;$B$27&amp;"*")</f>
        <v>0</v>
      </c>
      <c r="BV27" s="24">
        <f>COUNTIF('A19-A20 TIMETABLE'!CE3:CE22,"*"&amp;$B$27&amp;"*")</f>
        <v>0</v>
      </c>
      <c r="BW27" s="24">
        <f>COUNTIF('A19-A20 TIMETABLE'!CF3:CF22,"*"&amp;$B$27&amp;"*")</f>
        <v>3</v>
      </c>
      <c r="BX27" s="24">
        <f>COUNTIF('A19-A20 TIMETABLE'!CG3:CG22,"*"&amp;$B$27&amp;"*")</f>
        <v>0</v>
      </c>
      <c r="BY27" s="24">
        <f>COUNTIF('A19-A20 TIMETABLE'!CH3:CH22,"*"&amp;$B$27&amp;"*")</f>
        <v>0</v>
      </c>
      <c r="BZ27" s="24">
        <f>COUNTIF('A19-A20 TIMETABLE'!CI3:CI22,"*"&amp;$B$27&amp;"*")</f>
        <v>0</v>
      </c>
      <c r="CA27" s="24">
        <f>COUNTIF('A19-A20 TIMETABLE'!CJ3:CJ22,"*"&amp;$B$27&amp;"*")</f>
        <v>0</v>
      </c>
      <c r="CB27" s="24">
        <f>COUNTIF('A19-A20 TIMETABLE'!CK3:CK22,"*"&amp;$B$27&amp;"*")</f>
        <v>0</v>
      </c>
      <c r="CC27" s="24">
        <f>COUNTIF('A19-A20 TIMETABLE'!CL3:CL22,"*"&amp;$B$27&amp;"*")</f>
        <v>0</v>
      </c>
      <c r="CD27" s="24">
        <f>COUNTIF('A19-A20 TIMETABLE'!CM3:CM22,"*"&amp;$B$27&amp;"*")</f>
        <v>0</v>
      </c>
      <c r="CE27" s="24">
        <f>COUNTIF('A19-A20 TIMETABLE'!CN3:CN22,"*"&amp;$B$27&amp;"*")</f>
        <v>0</v>
      </c>
      <c r="CF27" s="24">
        <f>COUNTIF('A19-A20 TIMETABLE'!CO3:CO22,"*"&amp;$B$27&amp;"*")</f>
        <v>0</v>
      </c>
      <c r="CG27" s="24">
        <f>COUNTIF('A19-A20 TIMETABLE'!CP3:CP22,"*"&amp;$B$27&amp;"*")</f>
        <v>0</v>
      </c>
      <c r="CH27" s="24">
        <f>COUNTIF('A19-A20 TIMETABLE'!CQ3:CQ22,"*"&amp;$B$27&amp;"*")</f>
        <v>0</v>
      </c>
      <c r="CI27" s="24">
        <f>COUNTIF('A19-A20 TIMETABLE'!CR3:CR22,"*"&amp;$B$27&amp;"*")</f>
        <v>0</v>
      </c>
    </row>
    <row r="28" spans="2:87">
      <c r="B28" s="17" t="s">
        <v>96</v>
      </c>
      <c r="C28" s="18">
        <f t="shared" si="0"/>
        <v>1</v>
      </c>
      <c r="D28" s="25">
        <f>COUNTIF('A19-A20 TIMETABLE'!M3:M22,$B$28)</f>
        <v>0</v>
      </c>
      <c r="E28" s="25">
        <f>COUNTIF('A19-A20 TIMETABLE'!N3:N22,$B$28)</f>
        <v>0</v>
      </c>
      <c r="F28" s="25">
        <f>COUNTIF('A19-A20 TIMETABLE'!O3:O22,$B$28)</f>
        <v>0</v>
      </c>
      <c r="G28" s="25">
        <f>COUNTIF('A19-A20 TIMETABLE'!P3:P22,$B$28)</f>
        <v>0</v>
      </c>
      <c r="H28" s="25">
        <f>COUNTIF('A19-A20 TIMETABLE'!Q3:Q22,$B$28)</f>
        <v>0</v>
      </c>
      <c r="I28" s="25">
        <f>COUNTIF('A19-A20 TIMETABLE'!R3:R22,$B$28)</f>
        <v>0</v>
      </c>
      <c r="J28" s="25">
        <f>COUNTIF('A19-A20 TIMETABLE'!S3:S22,$B$28)</f>
        <v>0</v>
      </c>
      <c r="K28" s="25">
        <f>COUNTIF('A19-A20 TIMETABLE'!T3:T22,$B$28)</f>
        <v>0</v>
      </c>
      <c r="L28" s="25">
        <f>COUNTIF('A19-A20 TIMETABLE'!U3:U22,$B$28)</f>
        <v>0</v>
      </c>
      <c r="M28" s="25">
        <f>COUNTIF('A19-A20 TIMETABLE'!V3:V22,$B$28)</f>
        <v>0</v>
      </c>
      <c r="N28" s="25">
        <f>COUNTIF('A19-A20 TIMETABLE'!W3:W22,$B$28)</f>
        <v>0</v>
      </c>
      <c r="O28" s="25">
        <f>COUNTIF('A19-A20 TIMETABLE'!X3:X22,$B$28)</f>
        <v>0</v>
      </c>
      <c r="P28" s="25">
        <f>COUNTIF('A19-A20 TIMETABLE'!Y3:Y22,$B$28)</f>
        <v>1</v>
      </c>
      <c r="Q28" s="25">
        <f>COUNTIF('A19-A20 TIMETABLE'!Z3:Z22,$B$28)</f>
        <v>0</v>
      </c>
      <c r="R28" s="25">
        <f>COUNTIF('A19-A20 TIMETABLE'!AA3:AA22,$B$28)</f>
        <v>0</v>
      </c>
      <c r="S28" s="25">
        <f>COUNTIF('A19-A20 TIMETABLE'!AB3:AB22,$B$28)</f>
        <v>0</v>
      </c>
      <c r="T28" s="25">
        <f>COUNTIF('A19-A20 TIMETABLE'!AC3:AC22,$B$28)</f>
        <v>0</v>
      </c>
      <c r="U28" s="25">
        <f>COUNTIF('A19-A20 TIMETABLE'!AD3:AD22,$B$28)</f>
        <v>0</v>
      </c>
      <c r="V28" s="25">
        <f>COUNTIF('A19-A20 TIMETABLE'!AE3:AE22,$B$28)</f>
        <v>0</v>
      </c>
      <c r="W28" s="25">
        <f>COUNTIF('A19-A20 TIMETABLE'!AF3:AF22,$B$28)</f>
        <v>0</v>
      </c>
      <c r="X28" s="25">
        <f>COUNTIF('A19-A20 TIMETABLE'!AG3:AG22,$B$28)</f>
        <v>0</v>
      </c>
      <c r="Y28" s="25">
        <f>COUNTIF('A19-A20 TIMETABLE'!AH3:AH22,$B$28)</f>
        <v>0</v>
      </c>
      <c r="Z28" s="25">
        <f>COUNTIF('A19-A20 TIMETABLE'!AI3:AI22,$B$28)</f>
        <v>0</v>
      </c>
      <c r="AA28" s="25">
        <f>COUNTIF('A19-A20 TIMETABLE'!AJ3:AJ22,$B$28)</f>
        <v>0</v>
      </c>
      <c r="AB28" s="25">
        <f>COUNTIF('A19-A20 TIMETABLE'!AK3:AK22,$B$28)</f>
        <v>0</v>
      </c>
      <c r="AC28" s="25">
        <f>COUNTIF('A19-A20 TIMETABLE'!AL3:AL22,$B$28)</f>
        <v>0</v>
      </c>
      <c r="AD28" s="25">
        <f>COUNTIF('A19-A20 TIMETABLE'!AM3:AM22,$B$28)</f>
        <v>0</v>
      </c>
      <c r="AE28" s="25">
        <f>COUNTIF('A19-A20 TIMETABLE'!AN3:AN22,$B$28)</f>
        <v>0</v>
      </c>
      <c r="AF28" s="25">
        <f>COUNTIF('A19-A20 TIMETABLE'!AO3:AO22,$B$28)</f>
        <v>0</v>
      </c>
      <c r="AG28" s="25">
        <f>COUNTIF('A19-A20 TIMETABLE'!AP3:AP22,$B$28)</f>
        <v>0</v>
      </c>
      <c r="AH28" s="25">
        <f>COUNTIF('A19-A20 TIMETABLE'!AQ3:AQ22,$B$28)</f>
        <v>0</v>
      </c>
      <c r="AI28" s="25">
        <f>COUNTIF('A19-A20 TIMETABLE'!AR3:AR22,$B$28)</f>
        <v>0</v>
      </c>
      <c r="AJ28" s="25">
        <f>COUNTIF('A19-A20 TIMETABLE'!AS3:AS22,$B$28)</f>
        <v>0</v>
      </c>
      <c r="AK28" s="25">
        <f>COUNTIF('A19-A20 TIMETABLE'!AT3:AT22,$B$28)</f>
        <v>0</v>
      </c>
      <c r="AL28" s="25">
        <f>COUNTIF('A19-A20 TIMETABLE'!AU3:AU22,$B$28)</f>
        <v>0</v>
      </c>
      <c r="AM28" s="25">
        <f>COUNTIF('A19-A20 TIMETABLE'!AV3:AV22,$B$28)</f>
        <v>0</v>
      </c>
      <c r="AN28" s="25">
        <f>COUNTIF('A19-A20 TIMETABLE'!AW3:AW22,$B$28)</f>
        <v>0</v>
      </c>
      <c r="AO28" s="25">
        <f>COUNTIF('A19-A20 TIMETABLE'!AX3:AX22,$B$28)</f>
        <v>0</v>
      </c>
      <c r="AP28" s="25">
        <f>COUNTIF('A19-A20 TIMETABLE'!AY3:AY22,$B$28)</f>
        <v>0</v>
      </c>
      <c r="AQ28" s="25">
        <f>COUNTIF('A19-A20 TIMETABLE'!AZ3:AZ22,$B$28)</f>
        <v>0</v>
      </c>
      <c r="AR28" s="25">
        <f>COUNTIF('A19-A20 TIMETABLE'!BA3:BA22,$B$28)</f>
        <v>0</v>
      </c>
      <c r="AS28" s="25">
        <f>COUNTIF('A19-A20 TIMETABLE'!BB3:BB22,$B$28)</f>
        <v>0</v>
      </c>
      <c r="AT28" s="25">
        <f>COUNTIF('A19-A20 TIMETABLE'!BC3:BC22,$B$28)</f>
        <v>0</v>
      </c>
      <c r="AU28" s="24">
        <f>COUNTIF('A19-A20 TIMETABLE'!BD3:BD22,$B$28)</f>
        <v>0</v>
      </c>
      <c r="AV28" s="24">
        <f>COUNTIF('A19-A20 TIMETABLE'!BE3:BE22,$B$28)</f>
        <v>0</v>
      </c>
      <c r="AW28" s="24">
        <f>COUNTIF('A19-A20 TIMETABLE'!BF3:BF22,$B$28)</f>
        <v>0</v>
      </c>
      <c r="AX28" s="24">
        <f>COUNTIF('A19-A20 TIMETABLE'!BG3:BG22,$B$28)</f>
        <v>0</v>
      </c>
      <c r="AY28" s="24">
        <f>COUNTIF('A19-A20 TIMETABLE'!BH3:BH22,$B$28)</f>
        <v>0</v>
      </c>
      <c r="AZ28" s="24">
        <f>COUNTIF('A19-A20 TIMETABLE'!BI3:BI22,$B$28)</f>
        <v>0</v>
      </c>
      <c r="BA28" s="24">
        <f>COUNTIF('A19-A20 TIMETABLE'!BJ3:BJ22,$B$28)</f>
        <v>0</v>
      </c>
      <c r="BB28" s="24">
        <f>COUNTIF('A19-A20 TIMETABLE'!BK3:BK22,$B$28)</f>
        <v>0</v>
      </c>
      <c r="BC28" s="24">
        <f>COUNTIF('A19-A20 TIMETABLE'!BL3:BL22,$B$28)</f>
        <v>0</v>
      </c>
      <c r="BD28" s="24">
        <f>COUNTIF('A19-A20 TIMETABLE'!BM3:BM22,$B$28)</f>
        <v>0</v>
      </c>
      <c r="BE28" s="24">
        <f>COUNTIF('A19-A20 TIMETABLE'!BN3:BN22,$B$28)</f>
        <v>0</v>
      </c>
      <c r="BF28" s="24">
        <f>COUNTIF('A19-A20 TIMETABLE'!BO3:BO22,$B$28)</f>
        <v>0</v>
      </c>
      <c r="BG28" s="24">
        <f>COUNTIF('A19-A20 TIMETABLE'!BP3:BP22,$B$28)</f>
        <v>0</v>
      </c>
      <c r="BH28" s="24">
        <f>COUNTIF('A19-A20 TIMETABLE'!BQ3:BQ22,$B$28)</f>
        <v>0</v>
      </c>
      <c r="BI28" s="24">
        <f>COUNTIF('A19-A20 TIMETABLE'!BR3:BR22,$B$28)</f>
        <v>0</v>
      </c>
      <c r="BJ28" s="24">
        <f>COUNTIF('A19-A20 TIMETABLE'!BS3:BS22,$B$28)</f>
        <v>0</v>
      </c>
      <c r="BK28" s="24">
        <f>COUNTIF('A19-A20 TIMETABLE'!BT3:BT22,$B$28)</f>
        <v>0</v>
      </c>
      <c r="BL28" s="24">
        <f>COUNTIF('A19-A20 TIMETABLE'!BU3:BU22,$B$28)</f>
        <v>0</v>
      </c>
      <c r="BM28" s="24">
        <f>COUNTIF('A19-A20 TIMETABLE'!BV3:BV22,$B$28)</f>
        <v>0</v>
      </c>
      <c r="BN28" s="24">
        <f>COUNTIF('A19-A20 TIMETABLE'!BW3:BW22,$B$28)</f>
        <v>0</v>
      </c>
      <c r="BO28" s="24">
        <f>COUNTIF('A19-A20 TIMETABLE'!BX3:BX22,$B$28)</f>
        <v>0</v>
      </c>
      <c r="BP28" s="24">
        <f>COUNTIF('A19-A20 TIMETABLE'!BY3:BY22,$B$28)</f>
        <v>0</v>
      </c>
      <c r="BQ28" s="24">
        <f>COUNTIF('A19-A20 TIMETABLE'!BZ3:BZ22,$B$28)</f>
        <v>0</v>
      </c>
      <c r="BR28" s="24">
        <f>COUNTIF('A19-A20 TIMETABLE'!CA3:CA22,$B$28)</f>
        <v>0</v>
      </c>
      <c r="BS28" s="24">
        <f>COUNTIF('A19-A20 TIMETABLE'!CB3:CB22,$B$28)</f>
        <v>0</v>
      </c>
      <c r="BT28" s="24">
        <f>COUNTIF('A19-A20 TIMETABLE'!CC3:CC22,$B$28)</f>
        <v>0</v>
      </c>
      <c r="BU28" s="24">
        <f>COUNTIF('A19-A20 TIMETABLE'!CD3:CD22,$B$28)</f>
        <v>0</v>
      </c>
      <c r="BV28" s="24">
        <f>COUNTIF('A19-A20 TIMETABLE'!CE3:CE22,$B$28)</f>
        <v>0</v>
      </c>
      <c r="BW28" s="24">
        <f>COUNTIF('A19-A20 TIMETABLE'!CF3:CF22,$B$28)</f>
        <v>0</v>
      </c>
      <c r="BX28" s="24">
        <f>COUNTIF('A19-A20 TIMETABLE'!CG3:CG22,$B$28)</f>
        <v>0</v>
      </c>
      <c r="BY28" s="24">
        <f>COUNTIF('A19-A20 TIMETABLE'!CH3:CH22,$B$28)</f>
        <v>0</v>
      </c>
      <c r="BZ28" s="24">
        <f>COUNTIF('A19-A20 TIMETABLE'!CI3:CI22,$B$28)</f>
        <v>0</v>
      </c>
      <c r="CA28" s="24">
        <f>COUNTIF('A19-A20 TIMETABLE'!CJ3:CJ22,$B$28)</f>
        <v>0</v>
      </c>
      <c r="CB28" s="24">
        <f>COUNTIF('A19-A20 TIMETABLE'!CK3:CK22,$B$28)</f>
        <v>0</v>
      </c>
      <c r="CC28" s="24">
        <f>COUNTIF('A19-A20 TIMETABLE'!CL3:CL22,$B$28)</f>
        <v>0</v>
      </c>
      <c r="CD28" s="24">
        <f>COUNTIF('A19-A20 TIMETABLE'!CM3:CM22,$B$28)</f>
        <v>0</v>
      </c>
      <c r="CE28" s="24">
        <f>COUNTIF('A19-A20 TIMETABLE'!CN3:CN22,$B$28)</f>
        <v>0</v>
      </c>
      <c r="CF28" s="24">
        <f>COUNTIF('A19-A20 TIMETABLE'!CO3:CO22,$B$28)</f>
        <v>0</v>
      </c>
      <c r="CG28" s="24">
        <f>COUNTIF('A19-A20 TIMETABLE'!CP3:CP22,$B$28)</f>
        <v>0</v>
      </c>
      <c r="CH28" s="25"/>
      <c r="CI28" s="25"/>
    </row>
    <row r="29" spans="2:87">
      <c r="B29" s="17" t="s">
        <v>231</v>
      </c>
      <c r="C29" s="18">
        <f t="shared" si="0"/>
        <v>1</v>
      </c>
      <c r="D29" s="25">
        <f>COUNTIF('A19-A20 TIMETABLE'!M3:M22,$B$29)</f>
        <v>0</v>
      </c>
      <c r="E29" s="25">
        <f>COUNTIF('A19-A20 TIMETABLE'!N3:N22,$B$29)</f>
        <v>0</v>
      </c>
      <c r="F29" s="25">
        <f>COUNTIF('A19-A20 TIMETABLE'!O3:O22,$B$29)</f>
        <v>0</v>
      </c>
      <c r="G29" s="25">
        <f>COUNTIF('A19-A20 TIMETABLE'!P3:P22,$B$29)</f>
        <v>0</v>
      </c>
      <c r="H29" s="25">
        <f>COUNTIF('A19-A20 TIMETABLE'!Q3:Q22,$B$29)</f>
        <v>0</v>
      </c>
      <c r="I29" s="25">
        <f>COUNTIF('A19-A20 TIMETABLE'!R3:R22,$B$29)</f>
        <v>0</v>
      </c>
      <c r="J29" s="25">
        <f>COUNTIF('A19-A20 TIMETABLE'!S3:S22,$B$29)</f>
        <v>0</v>
      </c>
      <c r="K29" s="25">
        <f>COUNTIF('A19-A20 TIMETABLE'!T3:T22,$B$29)</f>
        <v>0</v>
      </c>
      <c r="L29" s="25">
        <f>COUNTIF('A19-A20 TIMETABLE'!U3:U22,$B$29)</f>
        <v>0</v>
      </c>
      <c r="M29" s="25">
        <f>COUNTIF('A19-A20 TIMETABLE'!V3:V22,$B$29)</f>
        <v>0</v>
      </c>
      <c r="N29" s="25">
        <f>COUNTIF('A19-A20 TIMETABLE'!W3:W22,$B$29)</f>
        <v>0</v>
      </c>
      <c r="O29" s="25">
        <f>COUNTIF('A19-A20 TIMETABLE'!X3:X22,$B$29)</f>
        <v>0</v>
      </c>
      <c r="P29" s="25">
        <f>COUNTIF('A19-A20 TIMETABLE'!Y3:Y22,$B$29)</f>
        <v>0</v>
      </c>
      <c r="Q29" s="25">
        <f>COUNTIF('A19-A20 TIMETABLE'!Z3:Z22,$B$29)</f>
        <v>0</v>
      </c>
      <c r="R29" s="25">
        <f>COUNTIF('A19-A20 TIMETABLE'!AA3:AA22,$B$29)</f>
        <v>0</v>
      </c>
      <c r="S29" s="25">
        <f>COUNTIF('A19-A20 TIMETABLE'!AB3:AB22,$B$29)</f>
        <v>0</v>
      </c>
      <c r="T29" s="25">
        <f>COUNTIF('A19-A20 TIMETABLE'!AC3:AC22,$B$29)</f>
        <v>0</v>
      </c>
      <c r="U29" s="25">
        <f>COUNTIF('A19-A20 TIMETABLE'!AD3:AD22,$B$29)</f>
        <v>0</v>
      </c>
      <c r="V29" s="25">
        <f>COUNTIF('A19-A20 TIMETABLE'!AE3:AE22,$B$29)</f>
        <v>0</v>
      </c>
      <c r="W29" s="25">
        <f>COUNTIF('A19-A20 TIMETABLE'!AF3:AF22,$B$29)</f>
        <v>0</v>
      </c>
      <c r="X29" s="25">
        <f>COUNTIF('A19-A20 TIMETABLE'!AG3:AG22,$B$29)</f>
        <v>0</v>
      </c>
      <c r="Y29" s="25">
        <f>COUNTIF('A19-A20 TIMETABLE'!AH3:AH22,$B$29)</f>
        <v>0</v>
      </c>
      <c r="Z29" s="25">
        <f>COUNTIF('A19-A20 TIMETABLE'!AI3:AI22,$B$29)</f>
        <v>0</v>
      </c>
      <c r="AA29" s="25">
        <f>COUNTIF('A19-A20 TIMETABLE'!AJ3:AJ22,$B$29)</f>
        <v>0</v>
      </c>
      <c r="AB29" s="25">
        <f>COUNTIF('A19-A20 TIMETABLE'!AK3:AK22,$B$29)</f>
        <v>0</v>
      </c>
      <c r="AC29" s="25">
        <f>COUNTIF('A19-A20 TIMETABLE'!AL3:AL22,$B$29)</f>
        <v>0</v>
      </c>
      <c r="AD29" s="25">
        <f>COUNTIF('A19-A20 TIMETABLE'!AM3:AM22,$B$29)</f>
        <v>0</v>
      </c>
      <c r="AE29" s="25">
        <f>COUNTIF('A19-A20 TIMETABLE'!AN3:AN22,$B$29)</f>
        <v>0</v>
      </c>
      <c r="AF29" s="25">
        <f>COUNTIF('A19-A20 TIMETABLE'!AO3:AO22,$B$29)</f>
        <v>0</v>
      </c>
      <c r="AG29" s="25">
        <f>COUNTIF('A19-A20 TIMETABLE'!AP3:AP22,$B$29)</f>
        <v>1</v>
      </c>
      <c r="AH29" s="25">
        <f>COUNTIF('A19-A20 TIMETABLE'!AQ3:AQ22,$B$29)</f>
        <v>0</v>
      </c>
      <c r="AI29" s="25">
        <f>COUNTIF('A19-A20 TIMETABLE'!AR3:AR22,$B$29)</f>
        <v>0</v>
      </c>
      <c r="AJ29" s="25">
        <f>COUNTIF('A19-A20 TIMETABLE'!AS3:AS22,$B$29)</f>
        <v>0</v>
      </c>
      <c r="AK29" s="25">
        <f>COUNTIF('A19-A20 TIMETABLE'!AT3:AT22,$B$29)</f>
        <v>0</v>
      </c>
      <c r="AL29" s="25">
        <f>COUNTIF('A19-A20 TIMETABLE'!AU3:AU22,$B$29)</f>
        <v>0</v>
      </c>
      <c r="AM29" s="25">
        <f>COUNTIF('A19-A20 TIMETABLE'!AV3:AV22,$B$29)</f>
        <v>0</v>
      </c>
      <c r="AN29" s="25">
        <f>COUNTIF('A19-A20 TIMETABLE'!AW3:AW22,$B$29)</f>
        <v>0</v>
      </c>
      <c r="AO29" s="25">
        <f>COUNTIF('A19-A20 TIMETABLE'!AX3:AX22,$B$29)</f>
        <v>0</v>
      </c>
      <c r="AP29" s="25">
        <f>COUNTIF('A19-A20 TIMETABLE'!AY3:AY22,$B$29)</f>
        <v>0</v>
      </c>
      <c r="AQ29" s="25">
        <f>COUNTIF('A19-A20 TIMETABLE'!AZ3:AZ22,$B$29)</f>
        <v>0</v>
      </c>
      <c r="AR29" s="25">
        <f>COUNTIF('A19-A20 TIMETABLE'!BA3:BA22,$B$29)</f>
        <v>0</v>
      </c>
      <c r="AS29" s="25">
        <f>COUNTIF('A19-A20 TIMETABLE'!BB3:BB22,$B$29)</f>
        <v>0</v>
      </c>
      <c r="AT29" s="25">
        <f>COUNTIF('A19-A20 TIMETABLE'!BC3:BC22,$B$29)</f>
        <v>0</v>
      </c>
      <c r="AU29" s="24">
        <f>COUNTIF('A19-A20 TIMETABLE'!BD3:BD22,$B$29)</f>
        <v>0</v>
      </c>
      <c r="AV29" s="24">
        <f>COUNTIF('A19-A20 TIMETABLE'!BE3:BE22,$B$29)</f>
        <v>0</v>
      </c>
      <c r="AW29" s="24">
        <f>COUNTIF('A19-A20 TIMETABLE'!BF3:BF22,$B$29)</f>
        <v>0</v>
      </c>
      <c r="AX29" s="24">
        <f>COUNTIF('A19-A20 TIMETABLE'!BG3:BG22,$B$29)</f>
        <v>0</v>
      </c>
      <c r="AY29" s="24">
        <f>COUNTIF('A19-A20 TIMETABLE'!BH3:BH22,$B$29)</f>
        <v>0</v>
      </c>
      <c r="AZ29" s="24">
        <f>COUNTIF('A19-A20 TIMETABLE'!BI3:BI22,$B$29)</f>
        <v>0</v>
      </c>
      <c r="BA29" s="24">
        <f>COUNTIF('A19-A20 TIMETABLE'!BJ3:BJ22,$B$29)</f>
        <v>0</v>
      </c>
      <c r="BB29" s="24">
        <f>COUNTIF('A19-A20 TIMETABLE'!BK3:BK22,$B$29)</f>
        <v>0</v>
      </c>
      <c r="BC29" s="24">
        <f>COUNTIF('A19-A20 TIMETABLE'!BL3:BL22,$B$29)</f>
        <v>0</v>
      </c>
      <c r="BD29" s="24">
        <f>COUNTIF('A19-A20 TIMETABLE'!BM3:BM22,$B$29)</f>
        <v>0</v>
      </c>
      <c r="BE29" s="24">
        <f>COUNTIF('A19-A20 TIMETABLE'!BN3:BN22,$B$29)</f>
        <v>0</v>
      </c>
      <c r="BF29" s="24">
        <f>COUNTIF('A19-A20 TIMETABLE'!BO3:BO22,$B$29)</f>
        <v>0</v>
      </c>
      <c r="BG29" s="24">
        <f>COUNTIF('A19-A20 TIMETABLE'!BP3:BP22,$B$29)</f>
        <v>0</v>
      </c>
      <c r="BH29" s="24">
        <f>COUNTIF('A19-A20 TIMETABLE'!BQ3:BQ22,$B$29)</f>
        <v>0</v>
      </c>
      <c r="BI29" s="24">
        <f>COUNTIF('A19-A20 TIMETABLE'!BR3:BR22,$B$29)</f>
        <v>0</v>
      </c>
      <c r="BJ29" s="24">
        <f>COUNTIF('A19-A20 TIMETABLE'!BS3:BS22,$B$29)</f>
        <v>0</v>
      </c>
      <c r="BK29" s="24">
        <f>COUNTIF('A19-A20 TIMETABLE'!BT3:BT22,$B$29)</f>
        <v>0</v>
      </c>
      <c r="BL29" s="24">
        <f>COUNTIF('A19-A20 TIMETABLE'!BU3:BU22,$B$29)</f>
        <v>0</v>
      </c>
      <c r="BM29" s="24">
        <f>COUNTIF('A19-A20 TIMETABLE'!BV3:BV22,$B$29)</f>
        <v>0</v>
      </c>
      <c r="BN29" s="24">
        <f>COUNTIF('A19-A20 TIMETABLE'!BW3:BW22,$B$29)</f>
        <v>0</v>
      </c>
      <c r="BO29" s="24">
        <f>COUNTIF('A19-A20 TIMETABLE'!BX3:BX22,$B$29)</f>
        <v>0</v>
      </c>
      <c r="BP29" s="24">
        <f>COUNTIF('A19-A20 TIMETABLE'!BY3:BY22,$B$29)</f>
        <v>0</v>
      </c>
      <c r="BQ29" s="24">
        <f>COUNTIF('A19-A20 TIMETABLE'!BZ3:BZ22,$B$29)</f>
        <v>0</v>
      </c>
      <c r="BR29" s="24">
        <f>COUNTIF('A19-A20 TIMETABLE'!CA3:CA22,$B$29)</f>
        <v>0</v>
      </c>
      <c r="BS29" s="24">
        <f>COUNTIF('A19-A20 TIMETABLE'!CB3:CB22,$B$29)</f>
        <v>0</v>
      </c>
      <c r="BT29" s="24">
        <f>COUNTIF('A19-A20 TIMETABLE'!CC3:CC22,$B$29)</f>
        <v>0</v>
      </c>
      <c r="BU29" s="24">
        <f>COUNTIF('A19-A20 TIMETABLE'!CD3:CD22,$B$29)</f>
        <v>0</v>
      </c>
      <c r="BV29" s="24">
        <f>COUNTIF('A19-A20 TIMETABLE'!CE3:CE22,$B$29)</f>
        <v>0</v>
      </c>
      <c r="BW29" s="24">
        <f>COUNTIF('A19-A20 TIMETABLE'!CF3:CF22,$B$29)</f>
        <v>0</v>
      </c>
      <c r="BX29" s="24">
        <f>COUNTIF('A19-A20 TIMETABLE'!CG3:CG22,$B$29)</f>
        <v>0</v>
      </c>
      <c r="BY29" s="24">
        <f>COUNTIF('A19-A20 TIMETABLE'!CH3:CH22,$B$29)</f>
        <v>0</v>
      </c>
      <c r="BZ29" s="24">
        <f>COUNTIF('A19-A20 TIMETABLE'!CI3:CI22,$B$29)</f>
        <v>0</v>
      </c>
      <c r="CA29" s="24">
        <f>COUNTIF('A19-A20 TIMETABLE'!CJ3:CJ22,$B$29)</f>
        <v>0</v>
      </c>
      <c r="CB29" s="24">
        <f>COUNTIF('A19-A20 TIMETABLE'!CK3:CK22,$B$29)</f>
        <v>0</v>
      </c>
      <c r="CC29" s="24">
        <f>COUNTIF('A19-A20 TIMETABLE'!CL3:CL22,$B$29)</f>
        <v>0</v>
      </c>
      <c r="CD29" s="24">
        <f>COUNTIF('A19-A20 TIMETABLE'!CM3:CM22,$B$29)</f>
        <v>0</v>
      </c>
      <c r="CE29" s="24">
        <f>COUNTIF('A19-A20 TIMETABLE'!CN3:CN22,$B$29)</f>
        <v>0</v>
      </c>
      <c r="CF29" s="24">
        <f>COUNTIF('A19-A20 TIMETABLE'!CO3:CO22,$B$29)</f>
        <v>0</v>
      </c>
      <c r="CG29" s="24">
        <f>COUNTIF('A19-A20 TIMETABLE'!CP3:CP22,$B$29)</f>
        <v>0</v>
      </c>
      <c r="CH29" s="25"/>
      <c r="CI29" s="25"/>
    </row>
    <row r="30" spans="2:87">
      <c r="B30" s="17" t="s">
        <v>149</v>
      </c>
      <c r="C30" s="18">
        <f t="shared" si="0"/>
        <v>2</v>
      </c>
      <c r="D30" s="25">
        <f>COUNTIF('A19-A20 TIMETABLE'!M3:M22,"*"&amp;$B$30&amp;"*")</f>
        <v>0</v>
      </c>
      <c r="E30" s="25">
        <f>COUNTIF('A19-A20 TIMETABLE'!N3:N22,"*"&amp;$B$30&amp;"*")</f>
        <v>0</v>
      </c>
      <c r="F30" s="25">
        <f>COUNTIF('A19-A20 TIMETABLE'!O3:O22,"*"&amp;$B$30&amp;"*")</f>
        <v>0</v>
      </c>
      <c r="G30" s="25">
        <f>COUNTIF('A19-A20 TIMETABLE'!P3:P22,"*"&amp;$B$30&amp;"*")</f>
        <v>0</v>
      </c>
      <c r="H30" s="25">
        <f>COUNTIF('A19-A20 TIMETABLE'!Q3:Q22,"*"&amp;$B$30&amp;"*")</f>
        <v>0</v>
      </c>
      <c r="I30" s="25">
        <f>COUNTIF('A19-A20 TIMETABLE'!R3:R22,"*"&amp;$B$30&amp;"*")</f>
        <v>0</v>
      </c>
      <c r="J30" s="25">
        <f>COUNTIF('A19-A20 TIMETABLE'!S3:S22,"*"&amp;$B$30&amp;"*")</f>
        <v>0</v>
      </c>
      <c r="K30" s="25">
        <f>COUNTIF('A19-A20 TIMETABLE'!T3:T22,"*"&amp;$B$30&amp;"*")</f>
        <v>0</v>
      </c>
      <c r="L30" s="25">
        <f>COUNTIF('A19-A20 TIMETABLE'!U3:U22,"*"&amp;$B$30&amp;"*")</f>
        <v>0</v>
      </c>
      <c r="M30" s="25">
        <f>COUNTIF('A19-A20 TIMETABLE'!V3:V22,"*"&amp;$B$30&amp;"*")</f>
        <v>0</v>
      </c>
      <c r="N30" s="25">
        <f>COUNTIF('A19-A20 TIMETABLE'!W3:W22,"*"&amp;$B$30&amp;"*")</f>
        <v>0</v>
      </c>
      <c r="O30" s="25">
        <f>COUNTIF('A19-A20 TIMETABLE'!X3:X22,"*"&amp;$B$30&amp;"*")</f>
        <v>0</v>
      </c>
      <c r="P30" s="25">
        <f>COUNTIF('A19-A20 TIMETABLE'!Y3:Y22,"*"&amp;$B$30&amp;"*")</f>
        <v>0</v>
      </c>
      <c r="Q30" s="25">
        <f>COUNTIF('A19-A20 TIMETABLE'!Z3:Z22,"*"&amp;$B$30&amp;"*")</f>
        <v>0</v>
      </c>
      <c r="R30" s="25">
        <f>COUNTIF('A19-A20 TIMETABLE'!AA3:AA22,"*"&amp;$B$30&amp;"*")</f>
        <v>0</v>
      </c>
      <c r="S30" s="25">
        <f>COUNTIF('A19-A20 TIMETABLE'!AB3:AB22,"*"&amp;$B$30&amp;"*")</f>
        <v>0</v>
      </c>
      <c r="T30" s="25">
        <f>COUNTIF('A19-A20 TIMETABLE'!AC3:AC22,"*"&amp;$B$30&amp;"*")</f>
        <v>0</v>
      </c>
      <c r="U30" s="25">
        <f>COUNTIF('A19-A20 TIMETABLE'!AD3:AD22,"*"&amp;$B$30&amp;"*")</f>
        <v>0</v>
      </c>
      <c r="V30" s="25">
        <f>COUNTIF('A19-A20 TIMETABLE'!AE3:AE22,"*"&amp;$B$30&amp;"*")</f>
        <v>0</v>
      </c>
      <c r="W30" s="25">
        <f>COUNTIF('A19-A20 TIMETABLE'!AF3:AF22,"*"&amp;$B$30&amp;"*")</f>
        <v>0</v>
      </c>
      <c r="X30" s="25">
        <f>COUNTIF('A19-A20 TIMETABLE'!AG3:AG22,"*"&amp;$B$30&amp;"*")</f>
        <v>0</v>
      </c>
      <c r="Y30" s="25">
        <f>COUNTIF('A19-A20 TIMETABLE'!AH3:AH22,"*"&amp;$B$30&amp;"*")</f>
        <v>0</v>
      </c>
      <c r="Z30" s="25">
        <f>COUNTIF('A19-A20 TIMETABLE'!AI3:AI22,"*"&amp;$B$30&amp;"*")</f>
        <v>0</v>
      </c>
      <c r="AA30" s="25">
        <f>COUNTIF('A19-A20 TIMETABLE'!AJ3:AJ22,"*"&amp;$B$30&amp;"*")</f>
        <v>0</v>
      </c>
      <c r="AB30" s="25">
        <f>COUNTIF('A19-A20 TIMETABLE'!AK3:AK22,"*"&amp;$B$30&amp;"*")</f>
        <v>0</v>
      </c>
      <c r="AC30" s="25">
        <f>COUNTIF('A19-A20 TIMETABLE'!AL3:AL22,"*"&amp;$B$30&amp;"*")</f>
        <v>0</v>
      </c>
      <c r="AD30" s="25">
        <f>COUNTIF('A19-A20 TIMETABLE'!AM3:AM22,"*"&amp;$B$30&amp;"*")</f>
        <v>0</v>
      </c>
      <c r="AE30" s="25">
        <f>COUNTIF('A19-A20 TIMETABLE'!AN3:AN22,"*"&amp;$B$30&amp;"*")</f>
        <v>0</v>
      </c>
      <c r="AF30" s="25">
        <f>COUNTIF('A19-A20 TIMETABLE'!AO3:AO22,"*"&amp;$B$30&amp;"*")</f>
        <v>0</v>
      </c>
      <c r="AG30" s="25">
        <f>COUNTIF('A19-A20 TIMETABLE'!AP3:AP22,"*"&amp;$B$30&amp;"*")</f>
        <v>0</v>
      </c>
      <c r="AH30" s="25">
        <f>COUNTIF('A19-A20 TIMETABLE'!AQ3:AQ22,"*"&amp;$B$30&amp;"*")</f>
        <v>0</v>
      </c>
      <c r="AI30" s="25">
        <f>COUNTIF('A19-A20 TIMETABLE'!AR3:AR22,"*"&amp;$B$30&amp;"*")</f>
        <v>0</v>
      </c>
      <c r="AJ30" s="25">
        <f>COUNTIF('A19-A20 TIMETABLE'!AS3:AS22,"*"&amp;$B$30&amp;"*")</f>
        <v>0</v>
      </c>
      <c r="AK30" s="25">
        <f>COUNTIF('A19-A20 TIMETABLE'!AT3:AT22,"*"&amp;$B$30&amp;"*")</f>
        <v>0</v>
      </c>
      <c r="AL30" s="25">
        <f>COUNTIF('A19-A20 TIMETABLE'!AU3:AU22,"*"&amp;$B$30&amp;"*")</f>
        <v>0</v>
      </c>
      <c r="AM30" s="25">
        <f>COUNTIF('A19-A20 TIMETABLE'!AV3:AV22,"*"&amp;$B$30&amp;"*")</f>
        <v>0</v>
      </c>
      <c r="AN30" s="25">
        <f>COUNTIF('A19-A20 TIMETABLE'!AW3:AW22,"*"&amp;$B$30&amp;"*")</f>
        <v>0</v>
      </c>
      <c r="AO30" s="25">
        <f>COUNTIF('A19-A20 TIMETABLE'!AX3:AX22,"*"&amp;$B$30&amp;"*")</f>
        <v>0</v>
      </c>
      <c r="AP30" s="25">
        <f>COUNTIF('A19-A20 TIMETABLE'!AY3:AY22,"*"&amp;$B$30&amp;"*")</f>
        <v>0</v>
      </c>
      <c r="AQ30" s="25">
        <f>COUNTIF('A19-A20 TIMETABLE'!AZ3:AZ22,"*"&amp;$B$30&amp;"*")</f>
        <v>0</v>
      </c>
      <c r="AR30" s="25">
        <f>COUNTIF('A19-A20 TIMETABLE'!BA3:BA22,"*"&amp;$B$30&amp;"*")</f>
        <v>0</v>
      </c>
      <c r="AS30" s="25">
        <f>COUNTIF('A19-A20 TIMETABLE'!BB3:BB22,"*"&amp;$B$30&amp;"*")</f>
        <v>0</v>
      </c>
      <c r="AT30" s="25">
        <f>COUNTIF('A19-A20 TIMETABLE'!BC3:BC22,"*"&amp;$B$30&amp;"*")</f>
        <v>0</v>
      </c>
      <c r="AU30" s="24">
        <f>COUNTIF('A19-A20 TIMETABLE'!BD3:BD22,"*"&amp;$B$30&amp;"*")</f>
        <v>0</v>
      </c>
      <c r="AV30" s="24">
        <f>COUNTIF('A19-A20 TIMETABLE'!BE3:BE22,"*"&amp;$B$30&amp;"*")</f>
        <v>0</v>
      </c>
      <c r="AW30" s="24">
        <f>COUNTIF('A19-A20 TIMETABLE'!BF3:BF22,"*"&amp;$B$30&amp;"*")</f>
        <v>0</v>
      </c>
      <c r="AX30" s="24">
        <f>COUNTIF('A19-A20 TIMETABLE'!BG3:BG22,"*"&amp;$B$30&amp;"*")</f>
        <v>0</v>
      </c>
      <c r="AY30" s="24">
        <f>COUNTIF('A19-A20 TIMETABLE'!BH3:BH22,"*"&amp;$B$30&amp;"*")</f>
        <v>0</v>
      </c>
      <c r="AZ30" s="24">
        <f>COUNTIF('A19-A20 TIMETABLE'!BI3:BI22,"*"&amp;$B$30&amp;"*")</f>
        <v>0</v>
      </c>
      <c r="BA30" s="24">
        <f>COUNTIF('A19-A20 TIMETABLE'!BJ3:BJ22,"*"&amp;$B$30&amp;"*")</f>
        <v>0</v>
      </c>
      <c r="BB30" s="24">
        <f>COUNTIF('A19-A20 TIMETABLE'!BK3:BK22,"*"&amp;$B$30&amp;"*")</f>
        <v>0</v>
      </c>
      <c r="BC30" s="24">
        <f>COUNTIF('A19-A20 TIMETABLE'!BL3:BL22,"*"&amp;$B$30&amp;"*")</f>
        <v>0</v>
      </c>
      <c r="BD30" s="24">
        <f>COUNTIF('A19-A20 TIMETABLE'!BM3:BM22,"*"&amp;$B$30&amp;"*")</f>
        <v>0</v>
      </c>
      <c r="BE30" s="24">
        <f>COUNTIF('A19-A20 TIMETABLE'!BN3:BN22,"*"&amp;$B$30&amp;"*")</f>
        <v>0</v>
      </c>
      <c r="BF30" s="24">
        <f>COUNTIF('A19-A20 TIMETABLE'!BO3:BO22,"*"&amp;$B$30&amp;"*")</f>
        <v>0</v>
      </c>
      <c r="BG30" s="24">
        <f>COUNTIF('A19-A20 TIMETABLE'!BP3:BP22,"*"&amp;$B$30&amp;"*")</f>
        <v>0</v>
      </c>
      <c r="BH30" s="24">
        <f>COUNTIF('A19-A20 TIMETABLE'!BQ3:BQ22,"*"&amp;$B$30&amp;"*")</f>
        <v>0</v>
      </c>
      <c r="BI30" s="24">
        <f>COUNTIF('A19-A20 TIMETABLE'!BR3:BR22,"*"&amp;$B$30&amp;"*")</f>
        <v>0</v>
      </c>
      <c r="BJ30" s="24">
        <f>COUNTIF('A19-A20 TIMETABLE'!BS3:BS22,"*"&amp;$B$30&amp;"*")</f>
        <v>0</v>
      </c>
      <c r="BK30" s="24">
        <f>COUNTIF('A19-A20 TIMETABLE'!BT3:BT22,"*"&amp;$B$30&amp;"*")</f>
        <v>0</v>
      </c>
      <c r="BL30" s="24">
        <f>COUNTIF('A19-A20 TIMETABLE'!BU3:BU22,"*"&amp;$B$30&amp;"*")</f>
        <v>0</v>
      </c>
      <c r="BM30" s="24">
        <f>COUNTIF('A19-A20 TIMETABLE'!BV3:BV22,"*"&amp;$B$30&amp;"*")</f>
        <v>0</v>
      </c>
      <c r="BN30" s="24">
        <f>COUNTIF('A19-A20 TIMETABLE'!BW3:BW22,"*"&amp;$B$30&amp;"*")</f>
        <v>0</v>
      </c>
      <c r="BO30" s="24">
        <f>COUNTIF('A19-A20 TIMETABLE'!BX3:BX22,"*"&amp;$B$30&amp;"*")</f>
        <v>0</v>
      </c>
      <c r="BP30" s="24">
        <f>COUNTIF('A19-A20 TIMETABLE'!BY3:BY22,"*"&amp;$B$30&amp;"*")</f>
        <v>0</v>
      </c>
      <c r="BQ30" s="24">
        <f>COUNTIF('A19-A20 TIMETABLE'!BZ3:BZ22,"*"&amp;$B$30&amp;"*")</f>
        <v>0</v>
      </c>
      <c r="BR30" s="24">
        <f>COUNTIF('A19-A20 TIMETABLE'!CA3:CA22,"*"&amp;$B$30&amp;"*")</f>
        <v>0</v>
      </c>
      <c r="BS30" s="24">
        <f>COUNTIF('A19-A20 TIMETABLE'!CB3:CB22,"*"&amp;$B$30&amp;"*")</f>
        <v>0</v>
      </c>
      <c r="BT30" s="24">
        <f>COUNTIF('A19-A20 TIMETABLE'!CC3:CC22,"*"&amp;$B$30&amp;"*")</f>
        <v>0</v>
      </c>
      <c r="BU30" s="24">
        <f>COUNTIF('A19-A20 TIMETABLE'!CD3:CD22,"*"&amp;$B$30&amp;"*")</f>
        <v>0</v>
      </c>
      <c r="BV30" s="24">
        <f>COUNTIF('A19-A20 TIMETABLE'!CE3:CE22,"*"&amp;$B$30&amp;"*")</f>
        <v>0</v>
      </c>
      <c r="BW30" s="24">
        <f>COUNTIF('A19-A20 TIMETABLE'!CF3:CF22,"*"&amp;$B$30&amp;"*")</f>
        <v>0</v>
      </c>
      <c r="BX30" s="24">
        <f>COUNTIF('A19-A20 TIMETABLE'!CG3:CG22,"*"&amp;$B$30&amp;"*")</f>
        <v>0</v>
      </c>
      <c r="BY30" s="24">
        <f>COUNTIF('A19-A20 TIMETABLE'!CH3:CH22,"*"&amp;$B$30&amp;"*")</f>
        <v>0</v>
      </c>
      <c r="BZ30" s="24">
        <f>COUNTIF('A19-A20 TIMETABLE'!CI3:CI22,"*"&amp;$B$30&amp;"*")</f>
        <v>0</v>
      </c>
      <c r="CA30" s="24">
        <f>COUNTIF('A19-A20 TIMETABLE'!CJ3:CJ22,"*"&amp;$B$30&amp;"*")</f>
        <v>0</v>
      </c>
      <c r="CB30" s="24">
        <f>COUNTIF('A19-A20 TIMETABLE'!CK3:CK22,"*"&amp;$B$30&amp;"*")</f>
        <v>0</v>
      </c>
      <c r="CC30" s="24">
        <f>COUNTIF('A19-A20 TIMETABLE'!CL3:CL22,"*"&amp;$B$30&amp;"*")</f>
        <v>1</v>
      </c>
      <c r="CD30" s="24">
        <f>COUNTIF('A19-A20 TIMETABLE'!CM3:CM22,"*"&amp;$B$30&amp;"*")</f>
        <v>0</v>
      </c>
      <c r="CE30" s="24">
        <f>COUNTIF('A19-A20 TIMETABLE'!CN3:CN22,"*"&amp;$B$30&amp;"*")</f>
        <v>1</v>
      </c>
      <c r="CF30" s="24">
        <f>COUNTIF('A19-A20 TIMETABLE'!CO3:CO22,"*"&amp;$B$30&amp;"*")</f>
        <v>0</v>
      </c>
      <c r="CG30" s="24">
        <f>COUNTIF('A19-A20 TIMETABLE'!CP3:CP22,"*"&amp;$B$30&amp;"*")</f>
        <v>0</v>
      </c>
      <c r="CH30" s="24">
        <f>COUNTIF('A19-A20 TIMETABLE'!CQ3:CQ22,"*"&amp;$B$30&amp;"*")</f>
        <v>0</v>
      </c>
      <c r="CI30" s="24">
        <f>COUNTIF('A19-A20 TIMETABLE'!CR3:CR22,"*"&amp;$B$30&amp;"*")</f>
        <v>0</v>
      </c>
    </row>
    <row r="31" spans="2:87">
      <c r="B31" s="17" t="s">
        <v>108</v>
      </c>
      <c r="C31" s="18">
        <f t="shared" si="0"/>
        <v>1</v>
      </c>
      <c r="D31" s="25">
        <f>COUNTIF('A19-A20 TIMETABLE'!M3:M22,$B$31)</f>
        <v>0</v>
      </c>
      <c r="E31" s="25">
        <f>COUNTIF('A19-A20 TIMETABLE'!N3:N22,$B$31)</f>
        <v>0</v>
      </c>
      <c r="F31" s="25">
        <f>COUNTIF('A19-A20 TIMETABLE'!O3:O22,$B$31)</f>
        <v>0</v>
      </c>
      <c r="G31" s="25">
        <f>COUNTIF('A19-A20 TIMETABLE'!P3:P22,$B$31)</f>
        <v>0</v>
      </c>
      <c r="H31" s="25">
        <f>COUNTIF('A19-A20 TIMETABLE'!Q3:Q22,$B$31)</f>
        <v>0</v>
      </c>
      <c r="I31" s="25">
        <f>COUNTIF('A19-A20 TIMETABLE'!R3:R22,$B$31)</f>
        <v>0</v>
      </c>
      <c r="J31" s="25">
        <f>COUNTIF('A19-A20 TIMETABLE'!S3:S22,$B$31)</f>
        <v>0</v>
      </c>
      <c r="K31" s="25">
        <f>COUNTIF('A19-A20 TIMETABLE'!T3:T22,$B$31)</f>
        <v>0</v>
      </c>
      <c r="L31" s="25">
        <f>COUNTIF('A19-A20 TIMETABLE'!U3:U22,$B$31)</f>
        <v>0</v>
      </c>
      <c r="M31" s="25">
        <f>COUNTIF('A19-A20 TIMETABLE'!V3:V22,$B$31)</f>
        <v>0</v>
      </c>
      <c r="N31" s="25">
        <f>COUNTIF('A19-A20 TIMETABLE'!W3:W22,$B$31)</f>
        <v>0</v>
      </c>
      <c r="O31" s="25">
        <f>COUNTIF('A19-A20 TIMETABLE'!X3:X22,$B$31)</f>
        <v>0</v>
      </c>
      <c r="P31" s="25">
        <f>COUNTIF('A19-A20 TIMETABLE'!Y3:Y22,$B$31)</f>
        <v>0</v>
      </c>
      <c r="Q31" s="25">
        <f>COUNTIF('A19-A20 TIMETABLE'!Z3:Z22,$B$31)</f>
        <v>0</v>
      </c>
      <c r="R31" s="25">
        <f>COUNTIF('A19-A20 TIMETABLE'!AA3:AA22,$B$31)</f>
        <v>0</v>
      </c>
      <c r="S31" s="25">
        <f>COUNTIF('A19-A20 TIMETABLE'!AB3:AB22,$B$31)</f>
        <v>0</v>
      </c>
      <c r="T31" s="25">
        <f>COUNTIF('A19-A20 TIMETABLE'!AC3:AC22,$B$31)</f>
        <v>0</v>
      </c>
      <c r="U31" s="25">
        <f>COUNTIF('A19-A20 TIMETABLE'!AD3:AD22,$B$31)</f>
        <v>0</v>
      </c>
      <c r="V31" s="25">
        <f>COUNTIF('A19-A20 TIMETABLE'!AE3:AE22,$B$31)</f>
        <v>0</v>
      </c>
      <c r="W31" s="25">
        <f>COUNTIF('A19-A20 TIMETABLE'!AF3:AF22,$B$31)</f>
        <v>0</v>
      </c>
      <c r="X31" s="25">
        <f>COUNTIF('A19-A20 TIMETABLE'!AG3:AG22,$B$31)</f>
        <v>0</v>
      </c>
      <c r="Y31" s="25">
        <f>COUNTIF('A19-A20 TIMETABLE'!AH3:AH22,$B$31)</f>
        <v>0</v>
      </c>
      <c r="Z31" s="25">
        <f>COUNTIF('A19-A20 TIMETABLE'!AI3:AI22,$B$31)</f>
        <v>0</v>
      </c>
      <c r="AA31" s="25">
        <f>COUNTIF('A19-A20 TIMETABLE'!AJ3:AJ22,$B$31)</f>
        <v>0</v>
      </c>
      <c r="AB31" s="25">
        <f>COUNTIF('A19-A20 TIMETABLE'!AK3:AK22,$B$31)</f>
        <v>0</v>
      </c>
      <c r="AC31" s="25">
        <f>COUNTIF('A19-A20 TIMETABLE'!AL3:AL22,$B$31)</f>
        <v>0</v>
      </c>
      <c r="AD31" s="25">
        <f>COUNTIF('A19-A20 TIMETABLE'!AM3:AM22,$B$31)</f>
        <v>0</v>
      </c>
      <c r="AE31" s="25">
        <f>COUNTIF('A19-A20 TIMETABLE'!AN3:AN22,$B$31)</f>
        <v>0</v>
      </c>
      <c r="AF31" s="25">
        <f>COUNTIF('A19-A20 TIMETABLE'!AO3:AO22,$B$31)</f>
        <v>0</v>
      </c>
      <c r="AG31" s="25">
        <f>COUNTIF('A19-A20 TIMETABLE'!AP3:AP22,$B$31)</f>
        <v>0</v>
      </c>
      <c r="AH31" s="25">
        <f>COUNTIF('A19-A20 TIMETABLE'!AQ3:AQ22,$B$31)</f>
        <v>0</v>
      </c>
      <c r="AI31" s="25">
        <f>COUNTIF('A19-A20 TIMETABLE'!AR3:AR22,$B$31)</f>
        <v>0</v>
      </c>
      <c r="AJ31" s="25">
        <f>COUNTIF('A19-A20 TIMETABLE'!AS3:AS22,$B$31)</f>
        <v>0</v>
      </c>
      <c r="AK31" s="25">
        <f>COUNTIF('A19-A20 TIMETABLE'!AT3:AT22,$B$31)</f>
        <v>0</v>
      </c>
      <c r="AL31" s="25">
        <f>COUNTIF('A19-A20 TIMETABLE'!AU3:AU22,$B$31)</f>
        <v>0</v>
      </c>
      <c r="AM31" s="25">
        <f>COUNTIF('A19-A20 TIMETABLE'!AV3:AV22,$B$31)</f>
        <v>0</v>
      </c>
      <c r="AN31" s="25">
        <f>COUNTIF('A19-A20 TIMETABLE'!AW3:AW22,$B$31)</f>
        <v>0</v>
      </c>
      <c r="AO31" s="25">
        <f>COUNTIF('A19-A20 TIMETABLE'!AX3:AX22,$B$31)</f>
        <v>0</v>
      </c>
      <c r="AP31" s="25">
        <f>COUNTIF('A19-A20 TIMETABLE'!AY3:AY22,$B$31)</f>
        <v>0</v>
      </c>
      <c r="AQ31" s="25">
        <f>COUNTIF('A19-A20 TIMETABLE'!AZ3:AZ22,$B$31)</f>
        <v>0</v>
      </c>
      <c r="AR31" s="25">
        <f>COUNTIF('A19-A20 TIMETABLE'!BA3:BA22,$B$31)</f>
        <v>0</v>
      </c>
      <c r="AS31" s="25">
        <f>COUNTIF('A19-A20 TIMETABLE'!BB3:BB22,$B$31)</f>
        <v>0</v>
      </c>
      <c r="AT31" s="25">
        <f>COUNTIF('A19-A20 TIMETABLE'!BC3:BC22,$B$31)</f>
        <v>0</v>
      </c>
      <c r="AU31" s="24">
        <f>COUNTIF('A19-A20 TIMETABLE'!BD3:BD22,$B$31)</f>
        <v>0</v>
      </c>
      <c r="AV31" s="24">
        <f>COUNTIF('A19-A20 TIMETABLE'!BE3:BE22,$B$31)</f>
        <v>0</v>
      </c>
      <c r="AW31" s="24">
        <f>COUNTIF('A19-A20 TIMETABLE'!BF3:BF22,$B$31)</f>
        <v>0</v>
      </c>
      <c r="AX31" s="24">
        <f>COUNTIF('A19-A20 TIMETABLE'!BG3:BG22,$B$31)</f>
        <v>0</v>
      </c>
      <c r="AY31" s="24">
        <f>COUNTIF('A19-A20 TIMETABLE'!BH3:BH22,$B$31)</f>
        <v>0</v>
      </c>
      <c r="AZ31" s="24">
        <f>COUNTIF('A19-A20 TIMETABLE'!BI3:BI22,$B$31)</f>
        <v>0</v>
      </c>
      <c r="BA31" s="24">
        <f>COUNTIF('A19-A20 TIMETABLE'!BJ3:BJ22,$B$31)</f>
        <v>0</v>
      </c>
      <c r="BB31" s="24">
        <f>COUNTIF('A19-A20 TIMETABLE'!BK3:BK22,$B$31)</f>
        <v>0</v>
      </c>
      <c r="BC31" s="24">
        <f>COUNTIF('A19-A20 TIMETABLE'!BL3:BL22,$B$31)</f>
        <v>0</v>
      </c>
      <c r="BD31" s="24">
        <f>COUNTIF('A19-A20 TIMETABLE'!BM3:BM22,$B$31)</f>
        <v>1</v>
      </c>
      <c r="BE31" s="24">
        <f>COUNTIF('A19-A20 TIMETABLE'!BN3:BN22,$B$31)</f>
        <v>0</v>
      </c>
      <c r="BF31" s="24">
        <f>COUNTIF('A19-A20 TIMETABLE'!BO3:BO22,$B$31)</f>
        <v>0</v>
      </c>
      <c r="BG31" s="24">
        <f>COUNTIF('A19-A20 TIMETABLE'!BP3:BP22,$B$31)</f>
        <v>0</v>
      </c>
      <c r="BH31" s="24">
        <f>COUNTIF('A19-A20 TIMETABLE'!BQ3:BQ22,$B$31)</f>
        <v>0</v>
      </c>
      <c r="BI31" s="24">
        <f>COUNTIF('A19-A20 TIMETABLE'!BR3:BR22,$B$31)</f>
        <v>0</v>
      </c>
      <c r="BJ31" s="24">
        <f>COUNTIF('A19-A20 TIMETABLE'!BS3:BS22,$B$31)</f>
        <v>0</v>
      </c>
      <c r="BK31" s="24">
        <f>COUNTIF('A19-A20 TIMETABLE'!BT3:BT22,$B$31)</f>
        <v>0</v>
      </c>
      <c r="BL31" s="24">
        <f>COUNTIF('A19-A20 TIMETABLE'!BU3:BU22,$B$31)</f>
        <v>0</v>
      </c>
      <c r="BM31" s="24">
        <f>COUNTIF('A19-A20 TIMETABLE'!BV3:BV22,$B$31)</f>
        <v>0</v>
      </c>
      <c r="BN31" s="24">
        <f>COUNTIF('A19-A20 TIMETABLE'!BW3:BW22,$B$31)</f>
        <v>0</v>
      </c>
      <c r="BO31" s="24">
        <f>COUNTIF('A19-A20 TIMETABLE'!BX3:BX22,$B$31)</f>
        <v>0</v>
      </c>
      <c r="BP31" s="24">
        <f>COUNTIF('A19-A20 TIMETABLE'!BY3:BY22,$B$31)</f>
        <v>0</v>
      </c>
      <c r="BQ31" s="24">
        <f>COUNTIF('A19-A20 TIMETABLE'!BZ3:BZ22,$B$31)</f>
        <v>0</v>
      </c>
      <c r="BR31" s="24">
        <f>COUNTIF('A19-A20 TIMETABLE'!CA3:CA22,$B$31)</f>
        <v>0</v>
      </c>
      <c r="BS31" s="24">
        <f>COUNTIF('A19-A20 TIMETABLE'!CB3:CB22,$B$31)</f>
        <v>0</v>
      </c>
      <c r="BT31" s="24">
        <f>COUNTIF('A19-A20 TIMETABLE'!CC3:CC22,$B$31)</f>
        <v>0</v>
      </c>
      <c r="BU31" s="24">
        <f>COUNTIF('A19-A20 TIMETABLE'!CD3:CD22,$B$31)</f>
        <v>0</v>
      </c>
      <c r="BV31" s="24">
        <f>COUNTIF('A19-A20 TIMETABLE'!CE3:CE22,$B$31)</f>
        <v>0</v>
      </c>
      <c r="BW31" s="24">
        <f>COUNTIF('A19-A20 TIMETABLE'!CF3:CF22,$B$31)</f>
        <v>0</v>
      </c>
      <c r="BX31" s="24">
        <f>COUNTIF('A19-A20 TIMETABLE'!CG3:CG22,$B$31)</f>
        <v>0</v>
      </c>
      <c r="BY31" s="24">
        <f>COUNTIF('A19-A20 TIMETABLE'!CH3:CH22,$B$31)</f>
        <v>0</v>
      </c>
      <c r="BZ31" s="24">
        <f>COUNTIF('A19-A20 TIMETABLE'!CI3:CI22,$B$31)</f>
        <v>0</v>
      </c>
      <c r="CA31" s="24">
        <f>COUNTIF('A19-A20 TIMETABLE'!CJ3:CJ22,$B$31)</f>
        <v>0</v>
      </c>
      <c r="CB31" s="24">
        <f>COUNTIF('A19-A20 TIMETABLE'!CK3:CK22,$B$31)</f>
        <v>0</v>
      </c>
      <c r="CC31" s="24">
        <f>COUNTIF('A19-A20 TIMETABLE'!CL3:CL22,$B$31)</f>
        <v>0</v>
      </c>
      <c r="CD31" s="24">
        <f>COUNTIF('A19-A20 TIMETABLE'!CM3:CM22,$B$31)</f>
        <v>0</v>
      </c>
      <c r="CE31" s="24">
        <f>COUNTIF('A19-A20 TIMETABLE'!CN3:CN22,$B$31)</f>
        <v>0</v>
      </c>
      <c r="CF31" s="24">
        <f>COUNTIF('A19-A20 TIMETABLE'!CO3:CO22,$B$31)</f>
        <v>0</v>
      </c>
      <c r="CG31" s="24">
        <f>COUNTIF('A19-A20 TIMETABLE'!CP3:CP22,$B$31)</f>
        <v>0</v>
      </c>
      <c r="CH31" s="25"/>
      <c r="CI31" s="25"/>
    </row>
    <row r="32" spans="2:87">
      <c r="B32" s="17" t="s">
        <v>164</v>
      </c>
      <c r="C32" s="18">
        <f t="shared" si="0"/>
        <v>1</v>
      </c>
      <c r="D32" s="25">
        <f>COUNTIF('A19-A20 TIMETABLE'!M3:M22,$B$32)</f>
        <v>0</v>
      </c>
      <c r="E32" s="25">
        <f>COUNTIF('A19-A20 TIMETABLE'!N3:N22,$B$32)</f>
        <v>0</v>
      </c>
      <c r="F32" s="25">
        <f>COUNTIF('A19-A20 TIMETABLE'!O3:O22,$B$32)</f>
        <v>0</v>
      </c>
      <c r="G32" s="25">
        <f>COUNTIF('A19-A20 TIMETABLE'!P3:P22,$B$32)</f>
        <v>0</v>
      </c>
      <c r="H32" s="25">
        <f>COUNTIF('A19-A20 TIMETABLE'!Q3:Q22,$B$32)</f>
        <v>0</v>
      </c>
      <c r="I32" s="25">
        <f>COUNTIF('A19-A20 TIMETABLE'!R3:R22,$B$32)</f>
        <v>0</v>
      </c>
      <c r="J32" s="25">
        <f>COUNTIF('A19-A20 TIMETABLE'!S3:S22,$B$32)</f>
        <v>0</v>
      </c>
      <c r="K32" s="25">
        <f>COUNTIF('A19-A20 TIMETABLE'!T3:T22,$B$32)</f>
        <v>0</v>
      </c>
      <c r="L32" s="25">
        <f>COUNTIF('A19-A20 TIMETABLE'!U3:U22,$B$32)</f>
        <v>0</v>
      </c>
      <c r="M32" s="25">
        <f>COUNTIF('A19-A20 TIMETABLE'!V3:V22,$B$32)</f>
        <v>0</v>
      </c>
      <c r="N32" s="25">
        <f>COUNTIF('A19-A20 TIMETABLE'!W3:W22,$B$32)</f>
        <v>0</v>
      </c>
      <c r="O32" s="25">
        <f>COUNTIF('A19-A20 TIMETABLE'!X3:X22,$B$32)</f>
        <v>0</v>
      </c>
      <c r="P32" s="25">
        <f>COUNTIF('A19-A20 TIMETABLE'!Y3:Y22,$B$32)</f>
        <v>0</v>
      </c>
      <c r="Q32" s="25">
        <f>COUNTIF('A19-A20 TIMETABLE'!Z3:Z22,$B$32)</f>
        <v>0</v>
      </c>
      <c r="R32" s="25">
        <f>COUNTIF('A19-A20 TIMETABLE'!AA3:AA22,$B$32)</f>
        <v>0</v>
      </c>
      <c r="S32" s="25">
        <f>COUNTIF('A19-A20 TIMETABLE'!AB3:AB22,$B$32)</f>
        <v>0</v>
      </c>
      <c r="T32" s="25">
        <f>COUNTIF('A19-A20 TIMETABLE'!AC3:AC22,$B$32)</f>
        <v>0</v>
      </c>
      <c r="U32" s="25">
        <f>COUNTIF('A19-A20 TIMETABLE'!AD3:AD22,$B$32)</f>
        <v>0</v>
      </c>
      <c r="V32" s="25">
        <f>COUNTIF('A19-A20 TIMETABLE'!AE3:AE22,$B$32)</f>
        <v>0</v>
      </c>
      <c r="W32" s="25">
        <f>COUNTIF('A19-A20 TIMETABLE'!AF3:AF22,$B$32)</f>
        <v>0</v>
      </c>
      <c r="X32" s="25">
        <f>COUNTIF('A19-A20 TIMETABLE'!AG3:AG22,$B$32)</f>
        <v>0</v>
      </c>
      <c r="Y32" s="25">
        <f>COUNTIF('A19-A20 TIMETABLE'!AH3:AH22,$B$32)</f>
        <v>0</v>
      </c>
      <c r="Z32" s="25">
        <f>COUNTIF('A19-A20 TIMETABLE'!AI3:AI22,$B$32)</f>
        <v>0</v>
      </c>
      <c r="AA32" s="25">
        <f>COUNTIF('A19-A20 TIMETABLE'!AJ3:AJ22,$B$32)</f>
        <v>0</v>
      </c>
      <c r="AB32" s="25">
        <f>COUNTIF('A19-A20 TIMETABLE'!AK3:AK22,$B$32)</f>
        <v>0</v>
      </c>
      <c r="AC32" s="25">
        <f>COUNTIF('A19-A20 TIMETABLE'!AL3:AL22,$B$32)</f>
        <v>1</v>
      </c>
      <c r="AD32" s="25">
        <f>COUNTIF('A19-A20 TIMETABLE'!AM3:AM22,$B$32)</f>
        <v>0</v>
      </c>
      <c r="AE32" s="25">
        <f>COUNTIF('A19-A20 TIMETABLE'!AN3:AN22,$B$32)</f>
        <v>0</v>
      </c>
      <c r="AF32" s="25">
        <f>COUNTIF('A19-A20 TIMETABLE'!AO3:AO22,$B$32)</f>
        <v>0</v>
      </c>
      <c r="AG32" s="25">
        <f>COUNTIF('A19-A20 TIMETABLE'!AP3:AP22,$B$32)</f>
        <v>0</v>
      </c>
      <c r="AH32" s="25">
        <f>COUNTIF('A19-A20 TIMETABLE'!AQ3:AQ22,$B$32)</f>
        <v>0</v>
      </c>
      <c r="AI32" s="25">
        <f>COUNTIF('A19-A20 TIMETABLE'!AR3:AR22,$B$32)</f>
        <v>0</v>
      </c>
      <c r="AJ32" s="25">
        <f>COUNTIF('A19-A20 TIMETABLE'!AS3:AS22,$B$32)</f>
        <v>0</v>
      </c>
      <c r="AK32" s="25">
        <f>COUNTIF('A19-A20 TIMETABLE'!AT3:AT22,$B$32)</f>
        <v>0</v>
      </c>
      <c r="AL32" s="25">
        <f>COUNTIF('A19-A20 TIMETABLE'!AU3:AU22,$B$32)</f>
        <v>0</v>
      </c>
      <c r="AM32" s="25">
        <f>COUNTIF('A19-A20 TIMETABLE'!AV3:AV22,$B$32)</f>
        <v>0</v>
      </c>
      <c r="AN32" s="25">
        <f>COUNTIF('A19-A20 TIMETABLE'!AW3:AW22,$B$32)</f>
        <v>0</v>
      </c>
      <c r="AO32" s="25">
        <f>COUNTIF('A19-A20 TIMETABLE'!AX3:AX22,$B$32)</f>
        <v>0</v>
      </c>
      <c r="AP32" s="25">
        <f>COUNTIF('A19-A20 TIMETABLE'!AY3:AY22,$B$32)</f>
        <v>0</v>
      </c>
      <c r="AQ32" s="25">
        <f>COUNTIF('A19-A20 TIMETABLE'!AZ3:AZ22,$B$32)</f>
        <v>0</v>
      </c>
      <c r="AR32" s="25">
        <f>COUNTIF('A19-A20 TIMETABLE'!BA3:BA22,$B$32)</f>
        <v>0</v>
      </c>
      <c r="AS32" s="25">
        <f>COUNTIF('A19-A20 TIMETABLE'!BB3:BB22,$B$32)</f>
        <v>0</v>
      </c>
      <c r="AT32" s="25">
        <f>COUNTIF('A19-A20 TIMETABLE'!BC3:BC22,$B$32)</f>
        <v>0</v>
      </c>
      <c r="AU32" s="24">
        <f>COUNTIF('A19-A20 TIMETABLE'!BD3:BD22,$B$32)</f>
        <v>0</v>
      </c>
      <c r="AV32" s="24">
        <f>COUNTIF('A19-A20 TIMETABLE'!BE3:BE22,$B$32)</f>
        <v>0</v>
      </c>
      <c r="AW32" s="24">
        <f>COUNTIF('A19-A20 TIMETABLE'!BF3:BF22,$B$32)</f>
        <v>0</v>
      </c>
      <c r="AX32" s="24">
        <f>COUNTIF('A19-A20 TIMETABLE'!BG3:BG22,$B$32)</f>
        <v>0</v>
      </c>
      <c r="AY32" s="24">
        <f>COUNTIF('A19-A20 TIMETABLE'!BH3:BH22,$B$32)</f>
        <v>0</v>
      </c>
      <c r="AZ32" s="24">
        <f>COUNTIF('A19-A20 TIMETABLE'!BI3:BI22,$B$32)</f>
        <v>0</v>
      </c>
      <c r="BA32" s="24">
        <f>COUNTIF('A19-A20 TIMETABLE'!BJ3:BJ22,$B$32)</f>
        <v>0</v>
      </c>
      <c r="BB32" s="24">
        <f>COUNTIF('A19-A20 TIMETABLE'!BK3:BK22,$B$32)</f>
        <v>0</v>
      </c>
      <c r="BC32" s="24">
        <f>COUNTIF('A19-A20 TIMETABLE'!BL3:BL22,$B$32)</f>
        <v>0</v>
      </c>
      <c r="BD32" s="24">
        <f>COUNTIF('A19-A20 TIMETABLE'!BM3:BM22,$B$32)</f>
        <v>0</v>
      </c>
      <c r="BE32" s="24">
        <f>COUNTIF('A19-A20 TIMETABLE'!BN3:BN22,$B$32)</f>
        <v>0</v>
      </c>
      <c r="BF32" s="24">
        <f>COUNTIF('A19-A20 TIMETABLE'!BO3:BO22,$B$32)</f>
        <v>0</v>
      </c>
      <c r="BG32" s="24">
        <f>COUNTIF('A19-A20 TIMETABLE'!BP3:BP22,$B$32)</f>
        <v>0</v>
      </c>
      <c r="BH32" s="24">
        <f>COUNTIF('A19-A20 TIMETABLE'!BQ3:BQ22,$B$32)</f>
        <v>0</v>
      </c>
      <c r="BI32" s="24">
        <f>COUNTIF('A19-A20 TIMETABLE'!BR3:BR22,$B$32)</f>
        <v>0</v>
      </c>
      <c r="BJ32" s="24">
        <f>COUNTIF('A19-A20 TIMETABLE'!BS3:BS22,$B$32)</f>
        <v>0</v>
      </c>
      <c r="BK32" s="24">
        <f>COUNTIF('A19-A20 TIMETABLE'!BT3:BT22,$B$32)</f>
        <v>0</v>
      </c>
      <c r="BL32" s="24">
        <f>COUNTIF('A19-A20 TIMETABLE'!BU3:BU22,$B$32)</f>
        <v>0</v>
      </c>
      <c r="BM32" s="24">
        <f>COUNTIF('A19-A20 TIMETABLE'!BV3:BV22,$B$32)</f>
        <v>0</v>
      </c>
      <c r="BN32" s="24">
        <f>COUNTIF('A19-A20 TIMETABLE'!BW3:BW22,$B$32)</f>
        <v>0</v>
      </c>
      <c r="BO32" s="24">
        <f>COUNTIF('A19-A20 TIMETABLE'!BX3:BX22,$B$32)</f>
        <v>0</v>
      </c>
      <c r="BP32" s="24">
        <f>COUNTIF('A19-A20 TIMETABLE'!BY3:BY22,$B$32)</f>
        <v>0</v>
      </c>
      <c r="BQ32" s="24">
        <f>COUNTIF('A19-A20 TIMETABLE'!BZ3:BZ22,$B$32)</f>
        <v>0</v>
      </c>
      <c r="BR32" s="24">
        <f>COUNTIF('A19-A20 TIMETABLE'!CA3:CA22,$B$32)</f>
        <v>0</v>
      </c>
      <c r="BS32" s="24">
        <f>COUNTIF('A19-A20 TIMETABLE'!CB3:CB22,$B$32)</f>
        <v>0</v>
      </c>
      <c r="BT32" s="24">
        <f>COUNTIF('A19-A20 TIMETABLE'!CC3:CC22,$B$32)</f>
        <v>0</v>
      </c>
      <c r="BU32" s="24">
        <f>COUNTIF('A19-A20 TIMETABLE'!CD3:CD22,$B$32)</f>
        <v>0</v>
      </c>
      <c r="BV32" s="24">
        <f>COUNTIF('A19-A20 TIMETABLE'!CE3:CE22,$B$32)</f>
        <v>0</v>
      </c>
      <c r="BW32" s="24">
        <f>COUNTIF('A19-A20 TIMETABLE'!CF3:CF22,$B$32)</f>
        <v>0</v>
      </c>
      <c r="BX32" s="24">
        <f>COUNTIF('A19-A20 TIMETABLE'!CG3:CG22,$B$32)</f>
        <v>0</v>
      </c>
      <c r="BY32" s="24">
        <f>COUNTIF('A19-A20 TIMETABLE'!CH3:CH22,$B$32)</f>
        <v>0</v>
      </c>
      <c r="BZ32" s="24">
        <f>COUNTIF('A19-A20 TIMETABLE'!CI3:CI22,$B$32)</f>
        <v>0</v>
      </c>
      <c r="CA32" s="24">
        <f>COUNTIF('A19-A20 TIMETABLE'!CJ3:CJ22,$B$32)</f>
        <v>0</v>
      </c>
      <c r="CB32" s="24">
        <f>COUNTIF('A19-A20 TIMETABLE'!CK3:CK22,$B$32)</f>
        <v>0</v>
      </c>
      <c r="CC32" s="24">
        <f>COUNTIF('A19-A20 TIMETABLE'!CL3:CL22,$B$32)</f>
        <v>0</v>
      </c>
      <c r="CD32" s="24">
        <f>COUNTIF('A19-A20 TIMETABLE'!CM3:CM22,$B$32)</f>
        <v>0</v>
      </c>
      <c r="CE32" s="24">
        <f>COUNTIF('A19-A20 TIMETABLE'!CN3:CN22,$B$32)</f>
        <v>0</v>
      </c>
      <c r="CF32" s="24">
        <f>COUNTIF('A19-A20 TIMETABLE'!CO3:CO22,$B$32)</f>
        <v>0</v>
      </c>
      <c r="CG32" s="24">
        <f>COUNTIF('A19-A20 TIMETABLE'!CP3:CP22,$B$32)</f>
        <v>0</v>
      </c>
      <c r="CH32" s="25"/>
      <c r="CI32" s="25"/>
    </row>
    <row r="33" spans="2:87">
      <c r="B33" s="17" t="s">
        <v>254</v>
      </c>
      <c r="C33" s="18">
        <f t="shared" si="0"/>
        <v>0</v>
      </c>
      <c r="D33" s="25">
        <f>COUNTIF('A19-A20 TIMETABLE'!M3:M22,$B$33)</f>
        <v>0</v>
      </c>
      <c r="E33" s="25">
        <f>COUNTIF('A19-A20 TIMETABLE'!N3:N22,$B$33)</f>
        <v>0</v>
      </c>
      <c r="F33" s="25">
        <f>COUNTIF('A19-A20 TIMETABLE'!O3:O22,$B$33)</f>
        <v>0</v>
      </c>
      <c r="G33" s="25">
        <f>COUNTIF('A19-A20 TIMETABLE'!P3:P22,$B$33)</f>
        <v>0</v>
      </c>
      <c r="H33" s="25">
        <f>COUNTIF('A19-A20 TIMETABLE'!Q3:Q22,$B$33)</f>
        <v>0</v>
      </c>
      <c r="I33" s="25">
        <f>COUNTIF('A19-A20 TIMETABLE'!R3:R22,$B$33)</f>
        <v>0</v>
      </c>
      <c r="J33" s="25">
        <f>COUNTIF('A19-A20 TIMETABLE'!S3:S22,$B$33)</f>
        <v>0</v>
      </c>
      <c r="K33" s="25">
        <f>COUNTIF('A19-A20 TIMETABLE'!T3:T22,$B$33)</f>
        <v>0</v>
      </c>
      <c r="L33" s="25">
        <f>COUNTIF('A19-A20 TIMETABLE'!U3:U22,$B$33)</f>
        <v>0</v>
      </c>
      <c r="M33" s="25">
        <f>COUNTIF('A19-A20 TIMETABLE'!V3:V22,$B$33)</f>
        <v>0</v>
      </c>
      <c r="N33" s="25">
        <f>COUNTIF('A19-A20 TIMETABLE'!W3:W22,$B$33)</f>
        <v>0</v>
      </c>
      <c r="O33" s="25">
        <f>COUNTIF('A19-A20 TIMETABLE'!X3:X22,$B$33)</f>
        <v>0</v>
      </c>
      <c r="P33" s="25">
        <f>COUNTIF('A19-A20 TIMETABLE'!Y3:Y22,$B$33)</f>
        <v>0</v>
      </c>
      <c r="Q33" s="25">
        <f>COUNTIF('A19-A20 TIMETABLE'!Z3:Z22,$B$33)</f>
        <v>0</v>
      </c>
      <c r="R33" s="25">
        <f>COUNTIF('A19-A20 TIMETABLE'!AA3:AA22,$B$33)</f>
        <v>0</v>
      </c>
      <c r="S33" s="25">
        <f>COUNTIF('A19-A20 TIMETABLE'!AB3:AB22,$B$33)</f>
        <v>0</v>
      </c>
      <c r="T33" s="25">
        <f>COUNTIF('A19-A20 TIMETABLE'!AC3:AC22,$B$33)</f>
        <v>0</v>
      </c>
      <c r="U33" s="25">
        <f>COUNTIF('A19-A20 TIMETABLE'!AD3:AD22,$B$33)</f>
        <v>0</v>
      </c>
      <c r="V33" s="25">
        <f>COUNTIF('A19-A20 TIMETABLE'!AE3:AE22,$B$33)</f>
        <v>0</v>
      </c>
      <c r="W33" s="25">
        <f>COUNTIF('A19-A20 TIMETABLE'!AF3:AF22,$B$33)</f>
        <v>0</v>
      </c>
      <c r="X33" s="25">
        <f>COUNTIF('A19-A20 TIMETABLE'!AG3:AG22,$B$33)</f>
        <v>0</v>
      </c>
      <c r="Y33" s="25">
        <f>COUNTIF('A19-A20 TIMETABLE'!AH3:AH22,$B$33)</f>
        <v>0</v>
      </c>
      <c r="Z33" s="25">
        <f>COUNTIF('A19-A20 TIMETABLE'!AI3:AI22,$B$33)</f>
        <v>0</v>
      </c>
      <c r="AA33" s="25">
        <f>COUNTIF('A19-A20 TIMETABLE'!AJ3:AJ22,$B$33)</f>
        <v>0</v>
      </c>
      <c r="AB33" s="25">
        <f>COUNTIF('A19-A20 TIMETABLE'!AK3:AK22,$B$33)</f>
        <v>0</v>
      </c>
      <c r="AC33" s="25">
        <f>COUNTIF('A19-A20 TIMETABLE'!AL3:AL22,$B$33)</f>
        <v>0</v>
      </c>
      <c r="AD33" s="25">
        <f>COUNTIF('A19-A20 TIMETABLE'!AM3:AM22,$B$33)</f>
        <v>0</v>
      </c>
      <c r="AE33" s="25">
        <f>COUNTIF('A19-A20 TIMETABLE'!AN3:AN22,$B$33)</f>
        <v>0</v>
      </c>
      <c r="AF33" s="25">
        <f>COUNTIF('A19-A20 TIMETABLE'!AO3:AO22,$B$33)</f>
        <v>0</v>
      </c>
      <c r="AG33" s="25">
        <f>COUNTIF('A19-A20 TIMETABLE'!AP3:AP22,$B$33)</f>
        <v>0</v>
      </c>
      <c r="AH33" s="25">
        <f>COUNTIF('A19-A20 TIMETABLE'!AQ3:AQ22,$B$33)</f>
        <v>0</v>
      </c>
      <c r="AI33" s="25">
        <f>COUNTIF('A19-A20 TIMETABLE'!AR3:AR22,$B$33)</f>
        <v>0</v>
      </c>
      <c r="AJ33" s="25">
        <f>COUNTIF('A19-A20 TIMETABLE'!AS3:AS22,$B$33)</f>
        <v>0</v>
      </c>
      <c r="AK33" s="25">
        <f>COUNTIF('A19-A20 TIMETABLE'!AT3:AT22,$B$33)</f>
        <v>0</v>
      </c>
      <c r="AL33" s="25">
        <f>COUNTIF('A19-A20 TIMETABLE'!AU3:AU22,$B$33)</f>
        <v>0</v>
      </c>
      <c r="AM33" s="25">
        <f>COUNTIF('A19-A20 TIMETABLE'!AV3:AV22,$B$33)</f>
        <v>0</v>
      </c>
      <c r="AN33" s="25">
        <f>COUNTIF('A19-A20 TIMETABLE'!AW3:AW22,$B$33)</f>
        <v>0</v>
      </c>
      <c r="AO33" s="25">
        <f>COUNTIF('A19-A20 TIMETABLE'!AX3:AX22,$B$33)</f>
        <v>0</v>
      </c>
      <c r="AP33" s="25">
        <f>COUNTIF('A19-A20 TIMETABLE'!AY3:AY22,$B$33)</f>
        <v>0</v>
      </c>
      <c r="AQ33" s="25">
        <f>COUNTIF('A19-A20 TIMETABLE'!AZ3:AZ22,$B$33)</f>
        <v>0</v>
      </c>
      <c r="AR33" s="25">
        <f>COUNTIF('A19-A20 TIMETABLE'!BA3:BA22,$B$33)</f>
        <v>0</v>
      </c>
      <c r="AS33" s="25">
        <f>COUNTIF('A19-A20 TIMETABLE'!BB3:BB22,$B$33)</f>
        <v>0</v>
      </c>
      <c r="AT33" s="25">
        <f>COUNTIF('A19-A20 TIMETABLE'!BC3:BC22,$B$33)</f>
        <v>0</v>
      </c>
      <c r="AU33" s="24">
        <f>COUNTIF('A19-A20 TIMETABLE'!BD3:BD22,$B$33)</f>
        <v>0</v>
      </c>
      <c r="AV33" s="24">
        <f>COUNTIF('A19-A20 TIMETABLE'!BE3:BE22,$B$33)</f>
        <v>0</v>
      </c>
      <c r="AW33" s="24">
        <f>COUNTIF('A19-A20 TIMETABLE'!BF3:BF22,$B$33)</f>
        <v>0</v>
      </c>
      <c r="AX33" s="24">
        <f>COUNTIF('A19-A20 TIMETABLE'!BG3:BG22,$B$33)</f>
        <v>0</v>
      </c>
      <c r="AY33" s="24">
        <f>COUNTIF('A19-A20 TIMETABLE'!BH3:BH22,$B$33)</f>
        <v>0</v>
      </c>
      <c r="AZ33" s="24">
        <f>COUNTIF('A19-A20 TIMETABLE'!BI3:BI22,$B$33)</f>
        <v>0</v>
      </c>
      <c r="BA33" s="24">
        <f>COUNTIF('A19-A20 TIMETABLE'!BJ3:BJ22,$B$33)</f>
        <v>0</v>
      </c>
      <c r="BB33" s="24">
        <f>COUNTIF('A19-A20 TIMETABLE'!BK3:BK22,$B$33)</f>
        <v>0</v>
      </c>
      <c r="BC33" s="24">
        <f>COUNTIF('A19-A20 TIMETABLE'!BL3:BL22,$B$33)</f>
        <v>0</v>
      </c>
      <c r="BD33" s="24">
        <f>COUNTIF('A19-A20 TIMETABLE'!BM3:BM22,$B$33)</f>
        <v>0</v>
      </c>
      <c r="BE33" s="24">
        <f>COUNTIF('A19-A20 TIMETABLE'!BN3:BN22,$B$33)</f>
        <v>0</v>
      </c>
      <c r="BF33" s="24">
        <f>COUNTIF('A19-A20 TIMETABLE'!BO3:BO22,$B$33)</f>
        <v>0</v>
      </c>
      <c r="BG33" s="24">
        <f>COUNTIF('A19-A20 TIMETABLE'!BP3:BP22,$B$33)</f>
        <v>0</v>
      </c>
      <c r="BH33" s="24">
        <f>COUNTIF('A19-A20 TIMETABLE'!BQ3:BQ22,$B$33)</f>
        <v>0</v>
      </c>
      <c r="BI33" s="24">
        <f>COUNTIF('A19-A20 TIMETABLE'!BR3:BR22,$B$33)</f>
        <v>0</v>
      </c>
      <c r="BJ33" s="24">
        <f>COUNTIF('A19-A20 TIMETABLE'!BS3:BS22,$B$33)</f>
        <v>0</v>
      </c>
      <c r="BK33" s="24">
        <f>COUNTIF('A19-A20 TIMETABLE'!BT3:BT22,$B$33)</f>
        <v>0</v>
      </c>
      <c r="BL33" s="24">
        <f>COUNTIF('A19-A20 TIMETABLE'!BU3:BU22,$B$33)</f>
        <v>0</v>
      </c>
      <c r="BM33" s="24">
        <f>COUNTIF('A19-A20 TIMETABLE'!BV3:BV22,$B$33)</f>
        <v>0</v>
      </c>
      <c r="BN33" s="24">
        <f>COUNTIF('A19-A20 TIMETABLE'!BW3:BW22,$B$33)</f>
        <v>0</v>
      </c>
      <c r="BO33" s="24">
        <f>COUNTIF('A19-A20 TIMETABLE'!BX3:BX22,$B$33)</f>
        <v>0</v>
      </c>
      <c r="BP33" s="24">
        <f>COUNTIF('A19-A20 TIMETABLE'!BY3:BY22,$B$33)</f>
        <v>0</v>
      </c>
      <c r="BQ33" s="24">
        <f>COUNTIF('A19-A20 TIMETABLE'!BZ3:BZ22,$B$33)</f>
        <v>0</v>
      </c>
      <c r="BR33" s="24">
        <f>COUNTIF('A19-A20 TIMETABLE'!CA3:CA22,$B$33)</f>
        <v>0</v>
      </c>
      <c r="BS33" s="24">
        <f>COUNTIF('A19-A20 TIMETABLE'!CB3:CB22,$B$33)</f>
        <v>0</v>
      </c>
      <c r="BT33" s="24">
        <f>COUNTIF('A19-A20 TIMETABLE'!CC3:CC22,$B$33)</f>
        <v>0</v>
      </c>
      <c r="BU33" s="24">
        <f>COUNTIF('A19-A20 TIMETABLE'!CD3:CD22,$B$33)</f>
        <v>0</v>
      </c>
      <c r="BV33" s="24">
        <f>COUNTIF('A19-A20 TIMETABLE'!CE3:CE22,$B$33)</f>
        <v>0</v>
      </c>
      <c r="BW33" s="24">
        <f>COUNTIF('A19-A20 TIMETABLE'!CF3:CF22,$B$33)</f>
        <v>0</v>
      </c>
      <c r="BX33" s="24">
        <f>COUNTIF('A19-A20 TIMETABLE'!CG3:CG22,$B$33)</f>
        <v>0</v>
      </c>
      <c r="BY33" s="24">
        <f>COUNTIF('A19-A20 TIMETABLE'!CH3:CH22,$B$33)</f>
        <v>0</v>
      </c>
      <c r="BZ33" s="24">
        <f>COUNTIF('A19-A20 TIMETABLE'!CI3:CI22,$B$33)</f>
        <v>0</v>
      </c>
      <c r="CA33" s="24">
        <f>COUNTIF('A19-A20 TIMETABLE'!CJ3:CJ22,$B$33)</f>
        <v>0</v>
      </c>
      <c r="CB33" s="24">
        <f>COUNTIF('A19-A20 TIMETABLE'!CK3:CK22,$B$33)</f>
        <v>0</v>
      </c>
      <c r="CC33" s="24">
        <f>COUNTIF('A19-A20 TIMETABLE'!CL3:CL22,$B$33)</f>
        <v>0</v>
      </c>
      <c r="CD33" s="24">
        <f>COUNTIF('A19-A20 TIMETABLE'!CM3:CM22,$B$33)</f>
        <v>0</v>
      </c>
      <c r="CE33" s="24">
        <f>COUNTIF('A19-A20 TIMETABLE'!CN3:CN22,$B$33)</f>
        <v>0</v>
      </c>
      <c r="CF33" s="24">
        <f>COUNTIF('A19-A20 TIMETABLE'!CO3:CO22,$B$33)</f>
        <v>0</v>
      </c>
      <c r="CG33" s="24">
        <f>COUNTIF('A19-A20 TIMETABLE'!CP3:CP22,$B$33)</f>
        <v>0</v>
      </c>
      <c r="CH33" s="25"/>
      <c r="CI33" s="25"/>
    </row>
    <row r="34" spans="2:87">
      <c r="B34" s="17" t="s">
        <v>167</v>
      </c>
      <c r="C34" s="18">
        <f t="shared" si="0"/>
        <v>1</v>
      </c>
      <c r="D34" s="25">
        <f>COUNTIF('A19-A20 TIMETABLE'!M3:M22,$B$34)</f>
        <v>0</v>
      </c>
      <c r="E34" s="25">
        <f>COUNTIF('A19-A20 TIMETABLE'!N3:N22,$B$34)</f>
        <v>0</v>
      </c>
      <c r="F34" s="25">
        <f>COUNTIF('A19-A20 TIMETABLE'!O3:O22,$B$34)</f>
        <v>0</v>
      </c>
      <c r="G34" s="25">
        <f>COUNTIF('A19-A20 TIMETABLE'!P3:P22,$B$34)</f>
        <v>0</v>
      </c>
      <c r="H34" s="25">
        <f>COUNTIF('A19-A20 TIMETABLE'!Q3:Q22,$B$34)</f>
        <v>0</v>
      </c>
      <c r="I34" s="25">
        <f>COUNTIF('A19-A20 TIMETABLE'!R3:R22,$B$34)</f>
        <v>0</v>
      </c>
      <c r="J34" s="25">
        <f>COUNTIF('A19-A20 TIMETABLE'!S3:S22,$B$34)</f>
        <v>0</v>
      </c>
      <c r="K34" s="25">
        <f>COUNTIF('A19-A20 TIMETABLE'!T3:T22,$B$34)</f>
        <v>0</v>
      </c>
      <c r="L34" s="25">
        <f>COUNTIF('A19-A20 TIMETABLE'!U3:U22,$B$34)</f>
        <v>0</v>
      </c>
      <c r="M34" s="25">
        <f>COUNTIF('A19-A20 TIMETABLE'!V3:V22,$B$34)</f>
        <v>0</v>
      </c>
      <c r="N34" s="25">
        <f>COUNTIF('A19-A20 TIMETABLE'!W3:W22,$B$34)</f>
        <v>0</v>
      </c>
      <c r="O34" s="25">
        <f>COUNTIF('A19-A20 TIMETABLE'!X3:X22,$B$34)</f>
        <v>0</v>
      </c>
      <c r="P34" s="25">
        <f>COUNTIF('A19-A20 TIMETABLE'!Y3:Y22,$B$34)</f>
        <v>0</v>
      </c>
      <c r="Q34" s="25">
        <f>COUNTIF('A19-A20 TIMETABLE'!Z3:Z22,$B$34)</f>
        <v>0</v>
      </c>
      <c r="R34" s="25">
        <f>COUNTIF('A19-A20 TIMETABLE'!AA3:AA22,$B$34)</f>
        <v>0</v>
      </c>
      <c r="S34" s="25">
        <f>COUNTIF('A19-A20 TIMETABLE'!AB3:AB22,$B$34)</f>
        <v>0</v>
      </c>
      <c r="T34" s="25">
        <f>COUNTIF('A19-A20 TIMETABLE'!AC3:AC22,$B$34)</f>
        <v>0</v>
      </c>
      <c r="U34" s="25">
        <f>COUNTIF('A19-A20 TIMETABLE'!AD3:AD22,$B$34)</f>
        <v>0</v>
      </c>
      <c r="V34" s="25">
        <f>COUNTIF('A19-A20 TIMETABLE'!AE3:AE22,$B$34)</f>
        <v>0</v>
      </c>
      <c r="W34" s="25">
        <f>COUNTIF('A19-A20 TIMETABLE'!AF3:AF22,$B$34)</f>
        <v>0</v>
      </c>
      <c r="X34" s="25">
        <f>COUNTIF('A19-A20 TIMETABLE'!AG3:AG22,$B$34)</f>
        <v>0</v>
      </c>
      <c r="Y34" s="25">
        <f>COUNTIF('A19-A20 TIMETABLE'!AH3:AH22,$B$34)</f>
        <v>0</v>
      </c>
      <c r="Z34" s="25">
        <f>COUNTIF('A19-A20 TIMETABLE'!AI3:AI22,$B$34)</f>
        <v>0</v>
      </c>
      <c r="AA34" s="25">
        <f>COUNTIF('A19-A20 TIMETABLE'!AJ3:AJ22,$B$34)</f>
        <v>0</v>
      </c>
      <c r="AB34" s="25">
        <f>COUNTIF('A19-A20 TIMETABLE'!AK3:AK22,$B$34)</f>
        <v>0</v>
      </c>
      <c r="AC34" s="25">
        <f>COUNTIF('A19-A20 TIMETABLE'!AL3:AL22,$B$34)</f>
        <v>0</v>
      </c>
      <c r="AD34" s="25">
        <f>COUNTIF('A19-A20 TIMETABLE'!AM3:AM22,$B$34)</f>
        <v>0</v>
      </c>
      <c r="AE34" s="25">
        <f>COUNTIF('A19-A20 TIMETABLE'!AN3:AN22,$B$34)</f>
        <v>0</v>
      </c>
      <c r="AF34" s="25">
        <f>COUNTIF('A19-A20 TIMETABLE'!AO3:AO22,$B$34)</f>
        <v>0</v>
      </c>
      <c r="AG34" s="25">
        <f>COUNTIF('A19-A20 TIMETABLE'!AP3:AP22,$B$34)</f>
        <v>0</v>
      </c>
      <c r="AH34" s="25">
        <f>COUNTIF('A19-A20 TIMETABLE'!AQ3:AQ22,$B$34)</f>
        <v>0</v>
      </c>
      <c r="AI34" s="25">
        <f>COUNTIF('A19-A20 TIMETABLE'!AR3:AR22,$B$34)</f>
        <v>0</v>
      </c>
      <c r="AJ34" s="25">
        <f>COUNTIF('A19-A20 TIMETABLE'!AS3:AS22,$B$34)</f>
        <v>0</v>
      </c>
      <c r="AK34" s="25">
        <f>COUNTIF('A19-A20 TIMETABLE'!AT3:AT22,$B$34)</f>
        <v>0</v>
      </c>
      <c r="AL34" s="25">
        <f>COUNTIF('A19-A20 TIMETABLE'!AU3:AU22,$B$34)</f>
        <v>0</v>
      </c>
      <c r="AM34" s="25">
        <f>COUNTIF('A19-A20 TIMETABLE'!AV3:AV22,$B$34)</f>
        <v>0</v>
      </c>
      <c r="AN34" s="25">
        <f>COUNTIF('A19-A20 TIMETABLE'!AW3:AW22,$B$34)</f>
        <v>0</v>
      </c>
      <c r="AO34" s="25">
        <f>COUNTIF('A19-A20 TIMETABLE'!AX3:AX22,$B$34)</f>
        <v>1</v>
      </c>
      <c r="AP34" s="25">
        <f>COUNTIF('A19-A20 TIMETABLE'!AY3:AY22,$B$34)</f>
        <v>0</v>
      </c>
      <c r="AQ34" s="25">
        <f>COUNTIF('A19-A20 TIMETABLE'!AZ3:AZ22,$B$34)</f>
        <v>0</v>
      </c>
      <c r="AR34" s="25">
        <f>COUNTIF('A19-A20 TIMETABLE'!BA3:BA22,$B$34)</f>
        <v>0</v>
      </c>
      <c r="AS34" s="25">
        <f>COUNTIF('A19-A20 TIMETABLE'!BB3:BB22,$B$34)</f>
        <v>0</v>
      </c>
      <c r="AT34" s="25">
        <f>COUNTIF('A19-A20 TIMETABLE'!BC3:BC22,$B$34)</f>
        <v>0</v>
      </c>
      <c r="AU34" s="24">
        <f>COUNTIF('A19-A20 TIMETABLE'!BD3:BD22,$B$34)</f>
        <v>0</v>
      </c>
      <c r="AV34" s="24">
        <f>COUNTIF('A19-A20 TIMETABLE'!BE3:BE22,$B$34)</f>
        <v>0</v>
      </c>
      <c r="AW34" s="24">
        <f>COUNTIF('A19-A20 TIMETABLE'!BF3:BF22,$B$34)</f>
        <v>0</v>
      </c>
      <c r="AX34" s="24">
        <f>COUNTIF('A19-A20 TIMETABLE'!BG3:BG22,$B$34)</f>
        <v>0</v>
      </c>
      <c r="AY34" s="24">
        <f>COUNTIF('A19-A20 TIMETABLE'!BH3:BH22,$B$34)</f>
        <v>0</v>
      </c>
      <c r="AZ34" s="24">
        <f>COUNTIF('A19-A20 TIMETABLE'!BI3:BI22,$B$34)</f>
        <v>0</v>
      </c>
      <c r="BA34" s="24">
        <f>COUNTIF('A19-A20 TIMETABLE'!BJ3:BJ22,$B$34)</f>
        <v>0</v>
      </c>
      <c r="BB34" s="24">
        <f>COUNTIF('A19-A20 TIMETABLE'!BK3:BK22,$B$34)</f>
        <v>0</v>
      </c>
      <c r="BC34" s="24">
        <f>COUNTIF('A19-A20 TIMETABLE'!BL3:BL22,$B$34)</f>
        <v>0</v>
      </c>
      <c r="BD34" s="24">
        <f>COUNTIF('A19-A20 TIMETABLE'!BM3:BM22,$B$34)</f>
        <v>0</v>
      </c>
      <c r="BE34" s="24">
        <f>COUNTIF('A19-A20 TIMETABLE'!BN3:BN22,$B$34)</f>
        <v>0</v>
      </c>
      <c r="BF34" s="24">
        <f>COUNTIF('A19-A20 TIMETABLE'!BO3:BO22,$B$34)</f>
        <v>0</v>
      </c>
      <c r="BG34" s="24">
        <f>COUNTIF('A19-A20 TIMETABLE'!BP3:BP22,$B$34)</f>
        <v>0</v>
      </c>
      <c r="BH34" s="24">
        <f>COUNTIF('A19-A20 TIMETABLE'!BQ3:BQ22,$B$34)</f>
        <v>0</v>
      </c>
      <c r="BI34" s="24">
        <f>COUNTIF('A19-A20 TIMETABLE'!BR3:BR22,$B$34)</f>
        <v>0</v>
      </c>
      <c r="BJ34" s="24">
        <f>COUNTIF('A19-A20 TIMETABLE'!BS3:BS22,$B$34)</f>
        <v>0</v>
      </c>
      <c r="BK34" s="24">
        <f>COUNTIF('A19-A20 TIMETABLE'!BT3:BT22,$B$34)</f>
        <v>0</v>
      </c>
      <c r="BL34" s="24">
        <f>COUNTIF('A19-A20 TIMETABLE'!BU3:BU22,$B$34)</f>
        <v>0</v>
      </c>
      <c r="BM34" s="24">
        <f>COUNTIF('A19-A20 TIMETABLE'!BV3:BV22,$B$34)</f>
        <v>0</v>
      </c>
      <c r="BN34" s="24">
        <f>COUNTIF('A19-A20 TIMETABLE'!BW3:BW22,$B$34)</f>
        <v>0</v>
      </c>
      <c r="BO34" s="24">
        <f>COUNTIF('A19-A20 TIMETABLE'!BX3:BX22,$B$34)</f>
        <v>0</v>
      </c>
      <c r="BP34" s="24">
        <f>COUNTIF('A19-A20 TIMETABLE'!BY3:BY22,$B$34)</f>
        <v>0</v>
      </c>
      <c r="BQ34" s="24">
        <f>COUNTIF('A19-A20 TIMETABLE'!BZ3:BZ22,$B$34)</f>
        <v>0</v>
      </c>
      <c r="BR34" s="24">
        <f>COUNTIF('A19-A20 TIMETABLE'!CA3:CA22,$B$34)</f>
        <v>0</v>
      </c>
      <c r="BS34" s="24">
        <f>COUNTIF('A19-A20 TIMETABLE'!CB3:CB22,$B$34)</f>
        <v>0</v>
      </c>
      <c r="BT34" s="24">
        <f>COUNTIF('A19-A20 TIMETABLE'!CC3:CC22,$B$34)</f>
        <v>0</v>
      </c>
      <c r="BU34" s="24">
        <f>COUNTIF('A19-A20 TIMETABLE'!CD3:CD22,$B$34)</f>
        <v>0</v>
      </c>
      <c r="BV34" s="24">
        <f>COUNTIF('A19-A20 TIMETABLE'!CE3:CE22,$B$34)</f>
        <v>0</v>
      </c>
      <c r="BW34" s="24">
        <f>COUNTIF('A19-A20 TIMETABLE'!CF3:CF22,$B$34)</f>
        <v>0</v>
      </c>
      <c r="BX34" s="24">
        <f>COUNTIF('A19-A20 TIMETABLE'!CG3:CG22,$B$34)</f>
        <v>0</v>
      </c>
      <c r="BY34" s="24">
        <f>COUNTIF('A19-A20 TIMETABLE'!CH3:CH22,$B$34)</f>
        <v>0</v>
      </c>
      <c r="BZ34" s="24">
        <f>COUNTIF('A19-A20 TIMETABLE'!CI3:CI22,$B$34)</f>
        <v>0</v>
      </c>
      <c r="CA34" s="24">
        <f>COUNTIF('A19-A20 TIMETABLE'!CJ3:CJ22,$B$34)</f>
        <v>0</v>
      </c>
      <c r="CB34" s="24">
        <f>COUNTIF('A19-A20 TIMETABLE'!CK3:CK22,$B$34)</f>
        <v>0</v>
      </c>
      <c r="CC34" s="24">
        <f>COUNTIF('A19-A20 TIMETABLE'!CL3:CL22,$B$34)</f>
        <v>0</v>
      </c>
      <c r="CD34" s="24">
        <f>COUNTIF('A19-A20 TIMETABLE'!CM3:CM22,$B$34)</f>
        <v>0</v>
      </c>
      <c r="CE34" s="24">
        <f>COUNTIF('A19-A20 TIMETABLE'!CN3:CN22,$B$34)</f>
        <v>0</v>
      </c>
      <c r="CF34" s="24">
        <f>COUNTIF('A19-A20 TIMETABLE'!CO3:CO22,$B$34)</f>
        <v>0</v>
      </c>
      <c r="CG34" s="24">
        <f>COUNTIF('A19-A20 TIMETABLE'!CP3:CP22,$B$34)</f>
        <v>0</v>
      </c>
      <c r="CH34" s="25"/>
      <c r="CI34" s="25"/>
    </row>
    <row r="35" spans="2:87">
      <c r="B35" s="17" t="s">
        <v>175</v>
      </c>
      <c r="C35" s="18">
        <f t="shared" si="0"/>
        <v>1</v>
      </c>
      <c r="D35" s="25">
        <f>COUNTIF('A19-A20 TIMETABLE'!M3:M22,$B$35)</f>
        <v>0</v>
      </c>
      <c r="E35" s="25">
        <f>COUNTIF('A19-A20 TIMETABLE'!N3:N22,$B$35)</f>
        <v>0</v>
      </c>
      <c r="F35" s="25">
        <f>COUNTIF('A19-A20 TIMETABLE'!O3:O22,$B$35)</f>
        <v>0</v>
      </c>
      <c r="G35" s="25">
        <f>COUNTIF('A19-A20 TIMETABLE'!P3:P22,$B$35)</f>
        <v>0</v>
      </c>
      <c r="H35" s="25">
        <f>COUNTIF('A19-A20 TIMETABLE'!Q3:Q22,$B$35)</f>
        <v>0</v>
      </c>
      <c r="I35" s="25">
        <f>COUNTIF('A19-A20 TIMETABLE'!R3:R22,$B$35)</f>
        <v>0</v>
      </c>
      <c r="J35" s="25">
        <f>COUNTIF('A19-A20 TIMETABLE'!S3:S22,$B$35)</f>
        <v>0</v>
      </c>
      <c r="K35" s="25">
        <f>COUNTIF('A19-A20 TIMETABLE'!T3:T22,$B$35)</f>
        <v>0</v>
      </c>
      <c r="L35" s="25">
        <f>COUNTIF('A19-A20 TIMETABLE'!U3:U22,$B$35)</f>
        <v>0</v>
      </c>
      <c r="M35" s="25">
        <f>COUNTIF('A19-A20 TIMETABLE'!V3:V22,$B$35)</f>
        <v>0</v>
      </c>
      <c r="N35" s="25">
        <f>COUNTIF('A19-A20 TIMETABLE'!W3:W22,$B$35)</f>
        <v>0</v>
      </c>
      <c r="O35" s="25">
        <f>COUNTIF('A19-A20 TIMETABLE'!X3:X22,$B$35)</f>
        <v>0</v>
      </c>
      <c r="P35" s="25">
        <f>COUNTIF('A19-A20 TIMETABLE'!Y3:Y22,$B$35)</f>
        <v>0</v>
      </c>
      <c r="Q35" s="25">
        <f>COUNTIF('A19-A20 TIMETABLE'!Z3:Z22,$B$35)</f>
        <v>0</v>
      </c>
      <c r="R35" s="25">
        <f>COUNTIF('A19-A20 TIMETABLE'!AA3:AA22,$B$35)</f>
        <v>0</v>
      </c>
      <c r="S35" s="25">
        <f>COUNTIF('A19-A20 TIMETABLE'!AB3:AB22,$B$35)</f>
        <v>0</v>
      </c>
      <c r="T35" s="25">
        <f>COUNTIF('A19-A20 TIMETABLE'!AC3:AC22,$B$35)</f>
        <v>0</v>
      </c>
      <c r="U35" s="25">
        <f>COUNTIF('A19-A20 TIMETABLE'!AD3:AD22,$B$35)</f>
        <v>0</v>
      </c>
      <c r="V35" s="25">
        <f>COUNTIF('A19-A20 TIMETABLE'!AE3:AE22,$B$35)</f>
        <v>0</v>
      </c>
      <c r="W35" s="25">
        <f>COUNTIF('A19-A20 TIMETABLE'!AF3:AF22,$B$35)</f>
        <v>0</v>
      </c>
      <c r="X35" s="25">
        <f>COUNTIF('A19-A20 TIMETABLE'!AG3:AG22,$B$35)</f>
        <v>0</v>
      </c>
      <c r="Y35" s="25">
        <f>COUNTIF('A19-A20 TIMETABLE'!AH3:AH22,$B$35)</f>
        <v>0</v>
      </c>
      <c r="Z35" s="25">
        <f>COUNTIF('A19-A20 TIMETABLE'!AI3:AI22,$B$35)</f>
        <v>0</v>
      </c>
      <c r="AA35" s="25">
        <f>COUNTIF('A19-A20 TIMETABLE'!AJ3:AJ22,$B$35)</f>
        <v>0</v>
      </c>
      <c r="AB35" s="25">
        <f>COUNTIF('A19-A20 TIMETABLE'!AK3:AK22,$B$35)</f>
        <v>0</v>
      </c>
      <c r="AC35" s="25">
        <f>COUNTIF('A19-A20 TIMETABLE'!AL3:AL22,$B$35)</f>
        <v>0</v>
      </c>
      <c r="AD35" s="25">
        <f>COUNTIF('A19-A20 TIMETABLE'!AM3:AM22,$B$35)</f>
        <v>0</v>
      </c>
      <c r="AE35" s="25">
        <f>COUNTIF('A19-A20 TIMETABLE'!AN3:AN22,$B$35)</f>
        <v>0</v>
      </c>
      <c r="AF35" s="25">
        <f>COUNTIF('A19-A20 TIMETABLE'!AO3:AO22,$B$35)</f>
        <v>0</v>
      </c>
      <c r="AG35" s="25">
        <f>COUNTIF('A19-A20 TIMETABLE'!AP3:AP22,$B$35)</f>
        <v>0</v>
      </c>
      <c r="AH35" s="25">
        <f>COUNTIF('A19-A20 TIMETABLE'!AQ3:AQ22,$B$35)</f>
        <v>0</v>
      </c>
      <c r="AI35" s="25">
        <f>COUNTIF('A19-A20 TIMETABLE'!AR3:AR22,$B$35)</f>
        <v>0</v>
      </c>
      <c r="AJ35" s="25">
        <f>COUNTIF('A19-A20 TIMETABLE'!AS3:AS22,$B$35)</f>
        <v>0</v>
      </c>
      <c r="AK35" s="25">
        <f>COUNTIF('A19-A20 TIMETABLE'!AT3:AT22,$B$35)</f>
        <v>0</v>
      </c>
      <c r="AL35" s="25">
        <f>COUNTIF('A19-A20 TIMETABLE'!AU3:AU22,$B$35)</f>
        <v>0</v>
      </c>
      <c r="AM35" s="25">
        <f>COUNTIF('A19-A20 TIMETABLE'!AV3:AV22,$B$35)</f>
        <v>0</v>
      </c>
      <c r="AN35" s="25">
        <f>COUNTIF('A19-A20 TIMETABLE'!AW3:AW22,$B$35)</f>
        <v>0</v>
      </c>
      <c r="AO35" s="25">
        <f>COUNTIF('A19-A20 TIMETABLE'!AX3:AX22,$B$35)</f>
        <v>0</v>
      </c>
      <c r="AP35" s="25">
        <f>COUNTIF('A19-A20 TIMETABLE'!AY3:AY22,$B$35)</f>
        <v>0</v>
      </c>
      <c r="AQ35" s="25">
        <f>COUNTIF('A19-A20 TIMETABLE'!AZ3:AZ22,$B$35)</f>
        <v>0</v>
      </c>
      <c r="AR35" s="25">
        <f>COUNTIF('A19-A20 TIMETABLE'!BA3:BA22,$B$35)</f>
        <v>0</v>
      </c>
      <c r="AS35" s="25">
        <f>COUNTIF('A19-A20 TIMETABLE'!BB3:BB22,$B$35)</f>
        <v>0</v>
      </c>
      <c r="AT35" s="25">
        <f>COUNTIF('A19-A20 TIMETABLE'!BC3:BC22,$B$35)</f>
        <v>0</v>
      </c>
      <c r="AU35" s="24">
        <f>COUNTIF('A19-A20 TIMETABLE'!BD3:BD22,$B$35)</f>
        <v>0</v>
      </c>
      <c r="AV35" s="24">
        <f>COUNTIF('A19-A20 TIMETABLE'!BE3:BE22,$B$35)</f>
        <v>0</v>
      </c>
      <c r="AW35" s="24">
        <f>COUNTIF('A19-A20 TIMETABLE'!BF3:BF22,$B$35)</f>
        <v>0</v>
      </c>
      <c r="AX35" s="24">
        <f>COUNTIF('A19-A20 TIMETABLE'!BG3:BG22,$B$35)</f>
        <v>0</v>
      </c>
      <c r="AY35" s="24">
        <f>COUNTIF('A19-A20 TIMETABLE'!BH3:BH22,$B$35)</f>
        <v>0</v>
      </c>
      <c r="AZ35" s="24">
        <f>COUNTIF('A19-A20 TIMETABLE'!BI3:BI22,$B$35)</f>
        <v>0</v>
      </c>
      <c r="BA35" s="24">
        <f>COUNTIF('A19-A20 TIMETABLE'!BJ3:BJ22,$B$35)</f>
        <v>0</v>
      </c>
      <c r="BB35" s="24">
        <f>COUNTIF('A19-A20 TIMETABLE'!BK3:BK22,$B$35)</f>
        <v>0</v>
      </c>
      <c r="BC35" s="24">
        <f>COUNTIF('A19-A20 TIMETABLE'!BL3:BL22,$B$35)</f>
        <v>0</v>
      </c>
      <c r="BD35" s="24">
        <f>COUNTIF('A19-A20 TIMETABLE'!BM3:BM22,$B$35)</f>
        <v>0</v>
      </c>
      <c r="BE35" s="24">
        <f>COUNTIF('A19-A20 TIMETABLE'!BN3:BN22,$B$35)</f>
        <v>0</v>
      </c>
      <c r="BF35" s="24">
        <f>COUNTIF('A19-A20 TIMETABLE'!BO3:BO22,$B$35)</f>
        <v>0</v>
      </c>
      <c r="BG35" s="24">
        <f>COUNTIF('A19-A20 TIMETABLE'!BP3:BP22,$B$35)</f>
        <v>0</v>
      </c>
      <c r="BH35" s="24">
        <f>COUNTIF('A19-A20 TIMETABLE'!BQ3:BQ22,$B$35)</f>
        <v>0</v>
      </c>
      <c r="BI35" s="24">
        <f>COUNTIF('A19-A20 TIMETABLE'!BR3:BR22,$B$35)</f>
        <v>0</v>
      </c>
      <c r="BJ35" s="24">
        <f>COUNTIF('A19-A20 TIMETABLE'!BS3:BS22,$B$35)</f>
        <v>0</v>
      </c>
      <c r="BK35" s="24">
        <f>COUNTIF('A19-A20 TIMETABLE'!BT3:BT22,$B$35)</f>
        <v>0</v>
      </c>
      <c r="BL35" s="24">
        <f>COUNTIF('A19-A20 TIMETABLE'!BU3:BU22,$B$35)</f>
        <v>0</v>
      </c>
      <c r="BM35" s="24">
        <f>COUNTIF('A19-A20 TIMETABLE'!BV3:BV22,$B$35)</f>
        <v>0</v>
      </c>
      <c r="BN35" s="24">
        <f>COUNTIF('A19-A20 TIMETABLE'!BW3:BW22,$B$35)</f>
        <v>0</v>
      </c>
      <c r="BO35" s="24">
        <f>COUNTIF('A19-A20 TIMETABLE'!BX3:BX22,$B$35)</f>
        <v>0</v>
      </c>
      <c r="BP35" s="24">
        <f>COUNTIF('A19-A20 TIMETABLE'!BY3:BY22,$B$35)</f>
        <v>0</v>
      </c>
      <c r="BQ35" s="24">
        <f>COUNTIF('A19-A20 TIMETABLE'!BZ3:BZ22,$B$35)</f>
        <v>0</v>
      </c>
      <c r="BR35" s="24">
        <f>COUNTIF('A19-A20 TIMETABLE'!CA3:CA22,$B$35)</f>
        <v>0</v>
      </c>
      <c r="BS35" s="24">
        <f>COUNTIF('A19-A20 TIMETABLE'!CB3:CB22,$B$35)</f>
        <v>0</v>
      </c>
      <c r="BT35" s="24">
        <f>COUNTIF('A19-A20 TIMETABLE'!CC3:CC22,$B$35)</f>
        <v>0</v>
      </c>
      <c r="BU35" s="24">
        <f>COUNTIF('A19-A20 TIMETABLE'!CD3:CD22,$B$35)</f>
        <v>1</v>
      </c>
      <c r="BV35" s="24">
        <f>COUNTIF('A19-A20 TIMETABLE'!CE3:CE22,$B$35)</f>
        <v>0</v>
      </c>
      <c r="BW35" s="24">
        <f>COUNTIF('A19-A20 TIMETABLE'!CF3:CF22,$B$35)</f>
        <v>0</v>
      </c>
      <c r="BX35" s="24">
        <f>COUNTIF('A19-A20 TIMETABLE'!CG3:CG22,$B$35)</f>
        <v>0</v>
      </c>
      <c r="BY35" s="24">
        <f>COUNTIF('A19-A20 TIMETABLE'!CH3:CH22,$B$35)</f>
        <v>0</v>
      </c>
      <c r="BZ35" s="24">
        <f>COUNTIF('A19-A20 TIMETABLE'!CI3:CI22,$B$35)</f>
        <v>0</v>
      </c>
      <c r="CA35" s="24">
        <f>COUNTIF('A19-A20 TIMETABLE'!CJ3:CJ22,$B$35)</f>
        <v>0</v>
      </c>
      <c r="CB35" s="24">
        <f>COUNTIF('A19-A20 TIMETABLE'!CK3:CK22,$B$35)</f>
        <v>0</v>
      </c>
      <c r="CC35" s="24">
        <f>COUNTIF('A19-A20 TIMETABLE'!CL3:CL22,$B$35)</f>
        <v>0</v>
      </c>
      <c r="CD35" s="24">
        <f>COUNTIF('A19-A20 TIMETABLE'!CM3:CM22,$B$35)</f>
        <v>0</v>
      </c>
      <c r="CE35" s="24">
        <f>COUNTIF('A19-A20 TIMETABLE'!CN3:CN22,$B$35)</f>
        <v>0</v>
      </c>
      <c r="CF35" s="24">
        <f>COUNTIF('A19-A20 TIMETABLE'!CO3:CO22,$B$35)</f>
        <v>0</v>
      </c>
      <c r="CG35" s="24">
        <f>COUNTIF('A19-A20 TIMETABLE'!CP3:CP22,$B$35)</f>
        <v>0</v>
      </c>
      <c r="CH35" s="25"/>
      <c r="CI35" s="25"/>
    </row>
    <row r="36" spans="2:87">
      <c r="B36" s="17" t="s">
        <v>255</v>
      </c>
      <c r="C36" s="18">
        <f t="shared" ref="C36:C67" si="1">SUM(D36:CG36)</f>
        <v>0</v>
      </c>
      <c r="D36" s="25">
        <f>COUNTIF('A19-A20 TIMETABLE'!M3:M22,$B$36)</f>
        <v>0</v>
      </c>
      <c r="E36" s="25">
        <f>COUNTIF('A19-A20 TIMETABLE'!N3:N22,$B$36)</f>
        <v>0</v>
      </c>
      <c r="F36" s="25">
        <f>COUNTIF('A19-A20 TIMETABLE'!O3:O22,$B$36)</f>
        <v>0</v>
      </c>
      <c r="G36" s="25">
        <f>COUNTIF('A19-A20 TIMETABLE'!P3:P22,$B$36)</f>
        <v>0</v>
      </c>
      <c r="H36" s="25">
        <f>COUNTIF('A19-A20 TIMETABLE'!Q3:Q22,$B$36)</f>
        <v>0</v>
      </c>
      <c r="I36" s="25">
        <f>COUNTIF('A19-A20 TIMETABLE'!R3:R22,$B$36)</f>
        <v>0</v>
      </c>
      <c r="J36" s="25">
        <f>COUNTIF('A19-A20 TIMETABLE'!S3:S22,$B$36)</f>
        <v>0</v>
      </c>
      <c r="K36" s="25">
        <f>COUNTIF('A19-A20 TIMETABLE'!T3:T22,$B$36)</f>
        <v>0</v>
      </c>
      <c r="L36" s="25">
        <f>COUNTIF('A19-A20 TIMETABLE'!U3:U22,$B$36)</f>
        <v>0</v>
      </c>
      <c r="M36" s="25">
        <f>COUNTIF('A19-A20 TIMETABLE'!V3:V22,$B$36)</f>
        <v>0</v>
      </c>
      <c r="N36" s="25">
        <f>COUNTIF('A19-A20 TIMETABLE'!W3:W22,$B$36)</f>
        <v>0</v>
      </c>
      <c r="O36" s="25">
        <f>COUNTIF('A19-A20 TIMETABLE'!X3:X22,$B$36)</f>
        <v>0</v>
      </c>
      <c r="P36" s="25">
        <f>COUNTIF('A19-A20 TIMETABLE'!Y3:Y22,$B$36)</f>
        <v>0</v>
      </c>
      <c r="Q36" s="25">
        <f>COUNTIF('A19-A20 TIMETABLE'!Z3:Z22,$B$36)</f>
        <v>0</v>
      </c>
      <c r="R36" s="25">
        <f>COUNTIF('A19-A20 TIMETABLE'!AA3:AA22,$B$36)</f>
        <v>0</v>
      </c>
      <c r="S36" s="25">
        <f>COUNTIF('A19-A20 TIMETABLE'!AB3:AB22,$B$36)</f>
        <v>0</v>
      </c>
      <c r="T36" s="25">
        <f>COUNTIF('A19-A20 TIMETABLE'!AC3:AC22,$B$36)</f>
        <v>0</v>
      </c>
      <c r="U36" s="25">
        <f>COUNTIF('A19-A20 TIMETABLE'!AD3:AD22,$B$36)</f>
        <v>0</v>
      </c>
      <c r="V36" s="25">
        <f>COUNTIF('A19-A20 TIMETABLE'!AE3:AE22,$B$36)</f>
        <v>0</v>
      </c>
      <c r="W36" s="25">
        <f>COUNTIF('A19-A20 TIMETABLE'!AF3:AF22,$B$36)</f>
        <v>0</v>
      </c>
      <c r="X36" s="25">
        <f>COUNTIF('A19-A20 TIMETABLE'!AG3:AG22,$B$36)</f>
        <v>0</v>
      </c>
      <c r="Y36" s="25">
        <f>COUNTIF('A19-A20 TIMETABLE'!AH3:AH22,$B$36)</f>
        <v>0</v>
      </c>
      <c r="Z36" s="25">
        <f>COUNTIF('A19-A20 TIMETABLE'!AI3:AI22,$B$36)</f>
        <v>0</v>
      </c>
      <c r="AA36" s="25">
        <f>COUNTIF('A19-A20 TIMETABLE'!AJ3:AJ22,$B$36)</f>
        <v>0</v>
      </c>
      <c r="AB36" s="25">
        <f>COUNTIF('A19-A20 TIMETABLE'!AK3:AK22,$B$36)</f>
        <v>0</v>
      </c>
      <c r="AC36" s="25">
        <f>COUNTIF('A19-A20 TIMETABLE'!AL3:AL22,$B$36)</f>
        <v>0</v>
      </c>
      <c r="AD36" s="25">
        <f>COUNTIF('A19-A20 TIMETABLE'!AM3:AM22,$B$36)</f>
        <v>0</v>
      </c>
      <c r="AE36" s="25">
        <f>COUNTIF('A19-A20 TIMETABLE'!AN3:AN22,$B$36)</f>
        <v>0</v>
      </c>
      <c r="AF36" s="25">
        <f>COUNTIF('A19-A20 TIMETABLE'!AO3:AO22,$B$36)</f>
        <v>0</v>
      </c>
      <c r="AG36" s="25">
        <f>COUNTIF('A19-A20 TIMETABLE'!AP3:AP22,$B$36)</f>
        <v>0</v>
      </c>
      <c r="AH36" s="25">
        <f>COUNTIF('A19-A20 TIMETABLE'!AQ3:AQ22,$B$36)</f>
        <v>0</v>
      </c>
      <c r="AI36" s="25">
        <f>COUNTIF('A19-A20 TIMETABLE'!AR3:AR22,$B$36)</f>
        <v>0</v>
      </c>
      <c r="AJ36" s="25">
        <f>COUNTIF('A19-A20 TIMETABLE'!AS3:AS22,$B$36)</f>
        <v>0</v>
      </c>
      <c r="AK36" s="25">
        <f>COUNTIF('A19-A20 TIMETABLE'!AT3:AT22,$B$36)</f>
        <v>0</v>
      </c>
      <c r="AL36" s="25">
        <f>COUNTIF('A19-A20 TIMETABLE'!AU3:AU22,$B$36)</f>
        <v>0</v>
      </c>
      <c r="AM36" s="25">
        <f>COUNTIF('A19-A20 TIMETABLE'!AV3:AV22,$B$36)</f>
        <v>0</v>
      </c>
      <c r="AN36" s="25">
        <f>COUNTIF('A19-A20 TIMETABLE'!AW3:AW22,$B$36)</f>
        <v>0</v>
      </c>
      <c r="AO36" s="25">
        <f>COUNTIF('A19-A20 TIMETABLE'!AX3:AX22,$B$36)</f>
        <v>0</v>
      </c>
      <c r="AP36" s="25">
        <f>COUNTIF('A19-A20 TIMETABLE'!AY3:AY22,$B$36)</f>
        <v>0</v>
      </c>
      <c r="AQ36" s="25">
        <f>COUNTIF('A19-A20 TIMETABLE'!AZ3:AZ22,$B$36)</f>
        <v>0</v>
      </c>
      <c r="AR36" s="25">
        <f>COUNTIF('A19-A20 TIMETABLE'!BA3:BA22,$B$36)</f>
        <v>0</v>
      </c>
      <c r="AS36" s="25">
        <f>COUNTIF('A19-A20 TIMETABLE'!BB3:BB22,$B$36)</f>
        <v>0</v>
      </c>
      <c r="AT36" s="25">
        <f>COUNTIF('A19-A20 TIMETABLE'!BC3:BC22,$B$36)</f>
        <v>0</v>
      </c>
      <c r="AU36" s="24">
        <f>COUNTIF('A19-A20 TIMETABLE'!BD3:BD22,$B$36)</f>
        <v>0</v>
      </c>
      <c r="AV36" s="24">
        <f>COUNTIF('A19-A20 TIMETABLE'!BE3:BE22,$B$36)</f>
        <v>0</v>
      </c>
      <c r="AW36" s="24">
        <f>COUNTIF('A19-A20 TIMETABLE'!BF3:BF22,$B$36)</f>
        <v>0</v>
      </c>
      <c r="AX36" s="24">
        <f>COUNTIF('A19-A20 TIMETABLE'!BG3:BG22,$B$36)</f>
        <v>0</v>
      </c>
      <c r="AY36" s="24">
        <f>COUNTIF('A19-A20 TIMETABLE'!BH3:BH22,$B$36)</f>
        <v>0</v>
      </c>
      <c r="AZ36" s="24">
        <f>COUNTIF('A19-A20 TIMETABLE'!BI3:BI22,$B$36)</f>
        <v>0</v>
      </c>
      <c r="BA36" s="24">
        <f>COUNTIF('A19-A20 TIMETABLE'!BJ3:BJ22,$B$36)</f>
        <v>0</v>
      </c>
      <c r="BB36" s="24">
        <f>COUNTIF('A19-A20 TIMETABLE'!BK3:BK22,$B$36)</f>
        <v>0</v>
      </c>
      <c r="BC36" s="24">
        <f>COUNTIF('A19-A20 TIMETABLE'!BL3:BL22,$B$36)</f>
        <v>0</v>
      </c>
      <c r="BD36" s="24">
        <f>COUNTIF('A19-A20 TIMETABLE'!BM3:BM22,$B$36)</f>
        <v>0</v>
      </c>
      <c r="BE36" s="24">
        <f>COUNTIF('A19-A20 TIMETABLE'!BN3:BN22,$B$36)</f>
        <v>0</v>
      </c>
      <c r="BF36" s="24">
        <f>COUNTIF('A19-A20 TIMETABLE'!BO3:BO22,$B$36)</f>
        <v>0</v>
      </c>
      <c r="BG36" s="24">
        <f>COUNTIF('A19-A20 TIMETABLE'!BP3:BP22,$B$36)</f>
        <v>0</v>
      </c>
      <c r="BH36" s="24">
        <f>COUNTIF('A19-A20 TIMETABLE'!BQ3:BQ22,$B$36)</f>
        <v>0</v>
      </c>
      <c r="BI36" s="24">
        <f>COUNTIF('A19-A20 TIMETABLE'!BR3:BR22,$B$36)</f>
        <v>0</v>
      </c>
      <c r="BJ36" s="24">
        <f>COUNTIF('A19-A20 TIMETABLE'!BS3:BS22,$B$36)</f>
        <v>0</v>
      </c>
      <c r="BK36" s="24">
        <f>COUNTIF('A19-A20 TIMETABLE'!BT3:BT22,$B$36)</f>
        <v>0</v>
      </c>
      <c r="BL36" s="24">
        <f>COUNTIF('A19-A20 TIMETABLE'!BU3:BU22,$B$36)</f>
        <v>0</v>
      </c>
      <c r="BM36" s="24">
        <f>COUNTIF('A19-A20 TIMETABLE'!BV3:BV22,$B$36)</f>
        <v>0</v>
      </c>
      <c r="BN36" s="24">
        <f>COUNTIF('A19-A20 TIMETABLE'!BW3:BW22,$B$36)</f>
        <v>0</v>
      </c>
      <c r="BO36" s="24">
        <f>COUNTIF('A19-A20 TIMETABLE'!BX3:BX22,$B$36)</f>
        <v>0</v>
      </c>
      <c r="BP36" s="24">
        <f>COUNTIF('A19-A20 TIMETABLE'!BY3:BY22,$B$36)</f>
        <v>0</v>
      </c>
      <c r="BQ36" s="24">
        <f>COUNTIF('A19-A20 TIMETABLE'!BZ3:BZ22,$B$36)</f>
        <v>0</v>
      </c>
      <c r="BR36" s="24">
        <f>COUNTIF('A19-A20 TIMETABLE'!CA3:CA22,$B$36)</f>
        <v>0</v>
      </c>
      <c r="BS36" s="24">
        <f>COUNTIF('A19-A20 TIMETABLE'!CB3:CB22,$B$36)</f>
        <v>0</v>
      </c>
      <c r="BT36" s="24">
        <f>COUNTIF('A19-A20 TIMETABLE'!CC3:CC22,$B$36)</f>
        <v>0</v>
      </c>
      <c r="BU36" s="24">
        <f>COUNTIF('A19-A20 TIMETABLE'!CD3:CD22,$B$36)</f>
        <v>0</v>
      </c>
      <c r="BV36" s="24">
        <f>COUNTIF('A19-A20 TIMETABLE'!CE3:CE22,$B$36)</f>
        <v>0</v>
      </c>
      <c r="BW36" s="24">
        <f>COUNTIF('A19-A20 TIMETABLE'!CF3:CF22,$B$36)</f>
        <v>0</v>
      </c>
      <c r="BX36" s="24">
        <f>COUNTIF('A19-A20 TIMETABLE'!CG3:CG22,$B$36)</f>
        <v>0</v>
      </c>
      <c r="BY36" s="24">
        <f>COUNTIF('A19-A20 TIMETABLE'!CH3:CH22,$B$36)</f>
        <v>0</v>
      </c>
      <c r="BZ36" s="24">
        <f>COUNTIF('A19-A20 TIMETABLE'!CI3:CI22,$B$36)</f>
        <v>0</v>
      </c>
      <c r="CA36" s="24">
        <f>COUNTIF('A19-A20 TIMETABLE'!CJ3:CJ22,$B$36)</f>
        <v>0</v>
      </c>
      <c r="CB36" s="24">
        <f>COUNTIF('A19-A20 TIMETABLE'!CK3:CK22,$B$36)</f>
        <v>0</v>
      </c>
      <c r="CC36" s="24">
        <f>COUNTIF('A19-A20 TIMETABLE'!CL3:CL22,$B$36)</f>
        <v>0</v>
      </c>
      <c r="CD36" s="24">
        <f>COUNTIF('A19-A20 TIMETABLE'!CM3:CM22,$B$36)</f>
        <v>0</v>
      </c>
      <c r="CE36" s="24">
        <f>COUNTIF('A19-A20 TIMETABLE'!CN3:CN22,$B$36)</f>
        <v>0</v>
      </c>
      <c r="CF36" s="24">
        <f>COUNTIF('A19-A20 TIMETABLE'!CO3:CO22,$B$36)</f>
        <v>0</v>
      </c>
      <c r="CG36" s="24">
        <f>COUNTIF('A19-A20 TIMETABLE'!CP3:CP22,$B$36)</f>
        <v>0</v>
      </c>
      <c r="CH36" s="25"/>
      <c r="CI36" s="25"/>
    </row>
    <row r="37" spans="2:87">
      <c r="B37" s="17" t="s">
        <v>156</v>
      </c>
      <c r="C37" s="18">
        <f t="shared" si="1"/>
        <v>3</v>
      </c>
      <c r="D37" s="25">
        <f>COUNTIF('A19-A20 TIMETABLE'!M3:M22,"*"&amp;$B$37&amp;"*")</f>
        <v>0</v>
      </c>
      <c r="E37" s="25">
        <f>COUNTIF('A19-A20 TIMETABLE'!N3:N22,"*"&amp;$B$37&amp;"*")</f>
        <v>1</v>
      </c>
      <c r="F37" s="25">
        <f>COUNTIF('A19-A20 TIMETABLE'!O3:O22,"*"&amp;$B$37&amp;"*")</f>
        <v>0</v>
      </c>
      <c r="G37" s="25">
        <f>COUNTIF('A19-A20 TIMETABLE'!P3:P22,"*"&amp;$B$37&amp;"*")</f>
        <v>0</v>
      </c>
      <c r="H37" s="25">
        <f>COUNTIF('A19-A20 TIMETABLE'!Q3:Q22,"*"&amp;$B$37&amp;"*")</f>
        <v>0</v>
      </c>
      <c r="I37" s="25">
        <f>COUNTIF('A19-A20 TIMETABLE'!R3:R22,"*"&amp;$B$37&amp;"*")</f>
        <v>0</v>
      </c>
      <c r="J37" s="25">
        <f>COUNTIF('A19-A20 TIMETABLE'!S3:S22,"*"&amp;$B$37&amp;"*")</f>
        <v>0</v>
      </c>
      <c r="K37" s="25">
        <f>COUNTIF('A19-A20 TIMETABLE'!T3:T22,"*"&amp;$B$37&amp;"*")</f>
        <v>0</v>
      </c>
      <c r="L37" s="25">
        <f>COUNTIF('A19-A20 TIMETABLE'!U3:U22,"*"&amp;$B$37&amp;"*")</f>
        <v>0</v>
      </c>
      <c r="M37" s="25">
        <f>COUNTIF('A19-A20 TIMETABLE'!V3:V22,"*"&amp;$B$37&amp;"*")</f>
        <v>0</v>
      </c>
      <c r="N37" s="25">
        <f>COUNTIF('A19-A20 TIMETABLE'!W3:W22,"*"&amp;$B$37&amp;"*")</f>
        <v>0</v>
      </c>
      <c r="O37" s="25">
        <f>COUNTIF('A19-A20 TIMETABLE'!X3:X22,"*"&amp;$B$37&amp;"*")</f>
        <v>0</v>
      </c>
      <c r="P37" s="25">
        <f>COUNTIF('A19-A20 TIMETABLE'!Y3:Y22,"*"&amp;$B$37&amp;"*")</f>
        <v>0</v>
      </c>
      <c r="Q37" s="25">
        <f>COUNTIF('A19-A20 TIMETABLE'!Z3:Z22,"*"&amp;$B$37&amp;"*")</f>
        <v>0</v>
      </c>
      <c r="R37" s="25">
        <f>COUNTIF('A19-A20 TIMETABLE'!AA3:AA22,"*"&amp;$B$37&amp;"*")</f>
        <v>0</v>
      </c>
      <c r="S37" s="25">
        <f>COUNTIF('A19-A20 TIMETABLE'!AB3:AB22,"*"&amp;$B$37&amp;"*")</f>
        <v>0</v>
      </c>
      <c r="T37" s="25">
        <f>COUNTIF('A19-A20 TIMETABLE'!AC3:AC22,"*"&amp;$B$37&amp;"*")</f>
        <v>0</v>
      </c>
      <c r="U37" s="25">
        <f>COUNTIF('A19-A20 TIMETABLE'!AD3:AD22,"*"&amp;$B$37&amp;"*")</f>
        <v>0</v>
      </c>
      <c r="V37" s="25">
        <f>COUNTIF('A19-A20 TIMETABLE'!AE3:AE22,"*"&amp;$B$37&amp;"*")</f>
        <v>0</v>
      </c>
      <c r="W37" s="25">
        <f>COUNTIF('A19-A20 TIMETABLE'!AF3:AF22,"*"&amp;$B$37&amp;"*")</f>
        <v>0</v>
      </c>
      <c r="X37" s="25">
        <f>COUNTIF('A19-A20 TIMETABLE'!AG3:AG22,"*"&amp;$B$37&amp;"*")</f>
        <v>0</v>
      </c>
      <c r="Y37" s="25">
        <f>COUNTIF('A19-A20 TIMETABLE'!AH3:AH22,"*"&amp;$B$37&amp;"*")</f>
        <v>0</v>
      </c>
      <c r="Z37" s="25">
        <f>COUNTIF('A19-A20 TIMETABLE'!AI3:AI22,"*"&amp;$B$37&amp;"*")</f>
        <v>0</v>
      </c>
      <c r="AA37" s="25">
        <f>COUNTIF('A19-A20 TIMETABLE'!AJ3:AJ22,"*"&amp;$B$37&amp;"*")</f>
        <v>0</v>
      </c>
      <c r="AB37" s="25">
        <f>COUNTIF('A19-A20 TIMETABLE'!AK3:AK22,"*"&amp;$B$37&amp;"*")</f>
        <v>0</v>
      </c>
      <c r="AC37" s="25">
        <f>COUNTIF('A19-A20 TIMETABLE'!AL3:AL22,"*"&amp;$B$37&amp;"*")</f>
        <v>0</v>
      </c>
      <c r="AD37" s="25">
        <f>COUNTIF('A19-A20 TIMETABLE'!AM3:AM22,"*"&amp;$B$37&amp;"*")</f>
        <v>0</v>
      </c>
      <c r="AE37" s="25">
        <f>COUNTIF('A19-A20 TIMETABLE'!AN3:AN22,"*"&amp;$B$37&amp;"*")</f>
        <v>0</v>
      </c>
      <c r="AF37" s="25">
        <f>COUNTIF('A19-A20 TIMETABLE'!AO3:AO22,"*"&amp;$B$37&amp;"*")</f>
        <v>0</v>
      </c>
      <c r="AG37" s="25">
        <f>COUNTIF('A19-A20 TIMETABLE'!AP3:AP22,"*"&amp;$B$37&amp;"*")</f>
        <v>0</v>
      </c>
      <c r="AH37" s="25">
        <f>COUNTIF('A19-A20 TIMETABLE'!AQ3:AQ22,"*"&amp;$B$37&amp;"*")</f>
        <v>0</v>
      </c>
      <c r="AI37" s="25">
        <f>COUNTIF('A19-A20 TIMETABLE'!AR3:AR22,"*"&amp;$B$37&amp;"*")</f>
        <v>0</v>
      </c>
      <c r="AJ37" s="25">
        <f>COUNTIF('A19-A20 TIMETABLE'!AS3:AS22,"*"&amp;$B$37&amp;"*")</f>
        <v>0</v>
      </c>
      <c r="AK37" s="25">
        <f>COUNTIF('A19-A20 TIMETABLE'!AT3:AT22,"*"&amp;$B$37&amp;"*")</f>
        <v>0</v>
      </c>
      <c r="AL37" s="25">
        <f>COUNTIF('A19-A20 TIMETABLE'!AU3:AU22,"*"&amp;$B$37&amp;"*")</f>
        <v>0</v>
      </c>
      <c r="AM37" s="25">
        <f>COUNTIF('A19-A20 TIMETABLE'!AV3:AV22,"*"&amp;$B$37&amp;"*")</f>
        <v>0</v>
      </c>
      <c r="AN37" s="25">
        <f>COUNTIF('A19-A20 TIMETABLE'!AW3:AW22,"*"&amp;$B$37&amp;"*")</f>
        <v>0</v>
      </c>
      <c r="AO37" s="25">
        <f>COUNTIF('A19-A20 TIMETABLE'!AX3:AX22,"*"&amp;$B$37&amp;"*")</f>
        <v>0</v>
      </c>
      <c r="AP37" s="25">
        <f>COUNTIF('A19-A20 TIMETABLE'!AY3:AY22,"*"&amp;$B$37&amp;"*")</f>
        <v>0</v>
      </c>
      <c r="AQ37" s="25">
        <f>COUNTIF('A19-A20 TIMETABLE'!AZ3:AZ22,"*"&amp;$B$37&amp;"*")</f>
        <v>0</v>
      </c>
      <c r="AR37" s="25">
        <f>COUNTIF('A19-A20 TIMETABLE'!BA3:BA22,"*"&amp;$B$37&amp;"*")</f>
        <v>0</v>
      </c>
      <c r="AS37" s="25">
        <f>COUNTIF('A19-A20 TIMETABLE'!BB3:BB22,"*"&amp;$B$37&amp;"*")</f>
        <v>0</v>
      </c>
      <c r="AT37" s="25">
        <f>COUNTIF('A19-A20 TIMETABLE'!BC3:BC22,"*"&amp;$B$37&amp;"*")</f>
        <v>0</v>
      </c>
      <c r="AU37" s="24">
        <f>COUNTIF('A19-A20 TIMETABLE'!BD3:BD22,"*"&amp;$B$37&amp;"*")</f>
        <v>0</v>
      </c>
      <c r="AV37" s="24">
        <f>COUNTIF('A19-A20 TIMETABLE'!BE3:BE22,"*"&amp;$B$37&amp;"*")</f>
        <v>0</v>
      </c>
      <c r="AW37" s="24">
        <f>COUNTIF('A19-A20 TIMETABLE'!BF3:BF22,"*"&amp;$B$37&amp;"*")</f>
        <v>0</v>
      </c>
      <c r="AX37" s="24">
        <f>COUNTIF('A19-A20 TIMETABLE'!BG3:BG22,"*"&amp;$B$37&amp;"*")</f>
        <v>0</v>
      </c>
      <c r="AY37" s="24">
        <f>COUNTIF('A19-A20 TIMETABLE'!BH3:BH22,"*"&amp;$B$37&amp;"*")</f>
        <v>0</v>
      </c>
      <c r="AZ37" s="24">
        <f>COUNTIF('A19-A20 TIMETABLE'!BI3:BI22,"*"&amp;$B$37&amp;"*")</f>
        <v>0</v>
      </c>
      <c r="BA37" s="24">
        <f>COUNTIF('A19-A20 TIMETABLE'!BJ3:BJ22,"*"&amp;$B$37&amp;"*")</f>
        <v>0</v>
      </c>
      <c r="BB37" s="24">
        <f>COUNTIF('A19-A20 TIMETABLE'!BK3:BK22,"*"&amp;$B$37&amp;"*")</f>
        <v>0</v>
      </c>
      <c r="BC37" s="24">
        <f>COUNTIF('A19-A20 TIMETABLE'!BL3:BL22,"*"&amp;$B$37&amp;"*")</f>
        <v>0</v>
      </c>
      <c r="BD37" s="24">
        <f>COUNTIF('A19-A20 TIMETABLE'!BM3:BM22,"*"&amp;$B$37&amp;"*")</f>
        <v>0</v>
      </c>
      <c r="BE37" s="24">
        <f>COUNTIF('A19-A20 TIMETABLE'!BN3:BN22,"*"&amp;$B$37&amp;"*")</f>
        <v>0</v>
      </c>
      <c r="BF37" s="24">
        <f>COUNTIF('A19-A20 TIMETABLE'!BO3:BO22,"*"&amp;$B$37&amp;"*")</f>
        <v>0</v>
      </c>
      <c r="BG37" s="24">
        <f>COUNTIF('A19-A20 TIMETABLE'!BP3:BP22,"*"&amp;$B$37&amp;"*")</f>
        <v>0</v>
      </c>
      <c r="BH37" s="24">
        <f>COUNTIF('A19-A20 TIMETABLE'!BQ3:BQ22,"*"&amp;$B$37&amp;"*")</f>
        <v>0</v>
      </c>
      <c r="BI37" s="24">
        <f>COUNTIF('A19-A20 TIMETABLE'!BR3:BR22,"*"&amp;$B$37&amp;"*")</f>
        <v>0</v>
      </c>
      <c r="BJ37" s="24">
        <f>COUNTIF('A19-A20 TIMETABLE'!BS3:BS22,"*"&amp;$B$37&amp;"*")</f>
        <v>0</v>
      </c>
      <c r="BK37" s="24">
        <f>COUNTIF('A19-A20 TIMETABLE'!BT3:BT22,"*"&amp;$B$37&amp;"*")</f>
        <v>0</v>
      </c>
      <c r="BL37" s="24">
        <f>COUNTIF('A19-A20 TIMETABLE'!BU3:BU22,"*"&amp;$B$37&amp;"*")</f>
        <v>0</v>
      </c>
      <c r="BM37" s="24">
        <f>COUNTIF('A19-A20 TIMETABLE'!BV3:BV22,"*"&amp;$B$37&amp;"*")</f>
        <v>0</v>
      </c>
      <c r="BN37" s="24">
        <f>COUNTIF('A19-A20 TIMETABLE'!BW3:BW22,"*"&amp;$B$37&amp;"*")</f>
        <v>0</v>
      </c>
      <c r="BO37" s="24">
        <f>COUNTIF('A19-A20 TIMETABLE'!BX3:BX22,"*"&amp;$B$37&amp;"*")</f>
        <v>0</v>
      </c>
      <c r="BP37" s="24">
        <f>COUNTIF('A19-A20 TIMETABLE'!BY3:BY22,"*"&amp;$B$37&amp;"*")</f>
        <v>0</v>
      </c>
      <c r="BQ37" s="24">
        <f>COUNTIF('A19-A20 TIMETABLE'!BZ3:BZ22,"*"&amp;$B$37&amp;"*")</f>
        <v>0</v>
      </c>
      <c r="BR37" s="24">
        <f>COUNTIF('A19-A20 TIMETABLE'!CA3:CA22,"*"&amp;$B$37&amp;"*")</f>
        <v>0</v>
      </c>
      <c r="BS37" s="24">
        <f>COUNTIF('A19-A20 TIMETABLE'!CB3:CB22,"*"&amp;$B$37&amp;"*")</f>
        <v>0</v>
      </c>
      <c r="BT37" s="24">
        <f>COUNTIF('A19-A20 TIMETABLE'!CC3:CC22,"*"&amp;$B$37&amp;"*")</f>
        <v>0</v>
      </c>
      <c r="BU37" s="24">
        <f>COUNTIF('A19-A20 TIMETABLE'!CD3:CD22,"*"&amp;$B$37&amp;"*")</f>
        <v>0</v>
      </c>
      <c r="BV37" s="24">
        <f>COUNTIF('A19-A20 TIMETABLE'!CE3:CE22,"*"&amp;$B$37&amp;"*")</f>
        <v>0</v>
      </c>
      <c r="BW37" s="24">
        <f>COUNTIF('A19-A20 TIMETABLE'!CF3:CF22,"*"&amp;$B$37&amp;"*")</f>
        <v>0</v>
      </c>
      <c r="BX37" s="24">
        <f>COUNTIF('A19-A20 TIMETABLE'!CG3:CG22,"*"&amp;$B$37&amp;"*")</f>
        <v>0</v>
      </c>
      <c r="BY37" s="24">
        <f>COUNTIF('A19-A20 TIMETABLE'!CH3:CH22,"*"&amp;$B$37&amp;"*")</f>
        <v>0</v>
      </c>
      <c r="BZ37" s="24">
        <f>COUNTIF('A19-A20 TIMETABLE'!CI3:CI22,"*"&amp;$B$37&amp;"*")</f>
        <v>0</v>
      </c>
      <c r="CA37" s="24">
        <f>COUNTIF('A19-A20 TIMETABLE'!CJ3:CJ22,"*"&amp;$B$37&amp;"*")</f>
        <v>0</v>
      </c>
      <c r="CB37" s="24">
        <f>COUNTIF('A19-A20 TIMETABLE'!CK3:CK22,"*"&amp;$B$37&amp;"*")</f>
        <v>0</v>
      </c>
      <c r="CC37" s="24">
        <f>COUNTIF('A19-A20 TIMETABLE'!CL3:CL22,"*"&amp;$B$37&amp;"*")</f>
        <v>1</v>
      </c>
      <c r="CD37" s="24">
        <f>COUNTIF('A19-A20 TIMETABLE'!CM3:CM22,"*"&amp;$B$37&amp;"*")</f>
        <v>0</v>
      </c>
      <c r="CE37" s="24">
        <f>COUNTIF('A19-A20 TIMETABLE'!CN3:CN22,"*"&amp;$B$37&amp;"*")</f>
        <v>1</v>
      </c>
      <c r="CF37" s="24">
        <f>COUNTIF('A19-A20 TIMETABLE'!CO3:CO22,"*"&amp;$B$37&amp;"*")</f>
        <v>0</v>
      </c>
      <c r="CG37" s="24">
        <f>COUNTIF('A19-A20 TIMETABLE'!CP3:CP22,"*"&amp;$B$37&amp;"*")</f>
        <v>0</v>
      </c>
      <c r="CH37" s="24">
        <f>COUNTIF('A19-A20 TIMETABLE'!CQ3:CQ22,"*"&amp;$B$37&amp;"*")</f>
        <v>0</v>
      </c>
      <c r="CI37" s="24">
        <f>COUNTIF('A19-A20 TIMETABLE'!CR3:CR22,"*"&amp;$B$37&amp;"*")</f>
        <v>0</v>
      </c>
    </row>
    <row r="38" spans="2:87">
      <c r="B38" s="17" t="s">
        <v>256</v>
      </c>
      <c r="C38" s="18">
        <f t="shared" si="1"/>
        <v>0</v>
      </c>
      <c r="D38" s="25">
        <f>COUNTIF('A19-A20 TIMETABLE'!M3:M22,$B$38)</f>
        <v>0</v>
      </c>
      <c r="E38" s="25">
        <f>COUNTIF('A19-A20 TIMETABLE'!N3:N22,$B$38)</f>
        <v>0</v>
      </c>
      <c r="F38" s="25">
        <f>COUNTIF('A19-A20 TIMETABLE'!O3:O22,$B$38)</f>
        <v>0</v>
      </c>
      <c r="G38" s="25">
        <f>COUNTIF('A19-A20 TIMETABLE'!P3:P22,$B$38)</f>
        <v>0</v>
      </c>
      <c r="H38" s="25">
        <f>COUNTIF('A19-A20 TIMETABLE'!Q3:Q22,$B$38)</f>
        <v>0</v>
      </c>
      <c r="I38" s="25">
        <f>COUNTIF('A19-A20 TIMETABLE'!R3:R22,$B$38)</f>
        <v>0</v>
      </c>
      <c r="J38" s="25">
        <f>COUNTIF('A19-A20 TIMETABLE'!S3:S22,$B$38)</f>
        <v>0</v>
      </c>
      <c r="K38" s="25">
        <f>COUNTIF('A19-A20 TIMETABLE'!T3:T22,$B$38)</f>
        <v>0</v>
      </c>
      <c r="L38" s="25">
        <f>COUNTIF('A19-A20 TIMETABLE'!U3:U22,$B$38)</f>
        <v>0</v>
      </c>
      <c r="M38" s="25">
        <f>COUNTIF('A19-A20 TIMETABLE'!V3:V22,$B$38)</f>
        <v>0</v>
      </c>
      <c r="N38" s="25">
        <f>COUNTIF('A19-A20 TIMETABLE'!W3:W22,$B$38)</f>
        <v>0</v>
      </c>
      <c r="O38" s="25">
        <f>COUNTIF('A19-A20 TIMETABLE'!X3:X22,$B$38)</f>
        <v>0</v>
      </c>
      <c r="P38" s="25">
        <f>COUNTIF('A19-A20 TIMETABLE'!Y3:Y22,$B$38)</f>
        <v>0</v>
      </c>
      <c r="Q38" s="25">
        <f>COUNTIF('A19-A20 TIMETABLE'!Z3:Z22,$B$38)</f>
        <v>0</v>
      </c>
      <c r="R38" s="25">
        <f>COUNTIF('A19-A20 TIMETABLE'!AA3:AA22,$B$38)</f>
        <v>0</v>
      </c>
      <c r="S38" s="25">
        <f>COUNTIF('A19-A20 TIMETABLE'!AB3:AB22,$B$38)</f>
        <v>0</v>
      </c>
      <c r="T38" s="25">
        <f>COUNTIF('A19-A20 TIMETABLE'!AC3:AC22,$B$38)</f>
        <v>0</v>
      </c>
      <c r="U38" s="25">
        <f>COUNTIF('A19-A20 TIMETABLE'!AD3:AD22,$B$38)</f>
        <v>0</v>
      </c>
      <c r="V38" s="25">
        <f>COUNTIF('A19-A20 TIMETABLE'!AE3:AE22,$B$38)</f>
        <v>0</v>
      </c>
      <c r="W38" s="25">
        <f>COUNTIF('A19-A20 TIMETABLE'!AF3:AF22,$B$38)</f>
        <v>0</v>
      </c>
      <c r="X38" s="25">
        <f>COUNTIF('A19-A20 TIMETABLE'!AG3:AG22,$B$38)</f>
        <v>0</v>
      </c>
      <c r="Y38" s="25">
        <f>COUNTIF('A19-A20 TIMETABLE'!AH3:AH22,$B$38)</f>
        <v>0</v>
      </c>
      <c r="Z38" s="25">
        <f>COUNTIF('A19-A20 TIMETABLE'!AI3:AI22,$B$38)</f>
        <v>0</v>
      </c>
      <c r="AA38" s="25">
        <f>COUNTIF('A19-A20 TIMETABLE'!AJ3:AJ22,$B$38)</f>
        <v>0</v>
      </c>
      <c r="AB38" s="25">
        <f>COUNTIF('A19-A20 TIMETABLE'!AK3:AK22,$B$38)</f>
        <v>0</v>
      </c>
      <c r="AC38" s="25">
        <f>COUNTIF('A19-A20 TIMETABLE'!AL3:AL22,$B$38)</f>
        <v>0</v>
      </c>
      <c r="AD38" s="25">
        <f>COUNTIF('A19-A20 TIMETABLE'!AM3:AM22,$B$38)</f>
        <v>0</v>
      </c>
      <c r="AE38" s="25">
        <f>COUNTIF('A19-A20 TIMETABLE'!AN3:AN22,$B$38)</f>
        <v>0</v>
      </c>
      <c r="AF38" s="25">
        <f>COUNTIF('A19-A20 TIMETABLE'!AO3:AO22,$B$38)</f>
        <v>0</v>
      </c>
      <c r="AG38" s="25">
        <f>COUNTIF('A19-A20 TIMETABLE'!AP3:AP22,$B$38)</f>
        <v>0</v>
      </c>
      <c r="AH38" s="25">
        <f>COUNTIF('A19-A20 TIMETABLE'!AQ3:AQ22,$B$38)</f>
        <v>0</v>
      </c>
      <c r="AI38" s="25">
        <f>COUNTIF('A19-A20 TIMETABLE'!AR3:AR22,$B$38)</f>
        <v>0</v>
      </c>
      <c r="AJ38" s="25">
        <f>COUNTIF('A19-A20 TIMETABLE'!AS3:AS22,$B$38)</f>
        <v>0</v>
      </c>
      <c r="AK38" s="25">
        <f>COUNTIF('A19-A20 TIMETABLE'!AT3:AT22,$B$38)</f>
        <v>0</v>
      </c>
      <c r="AL38" s="25">
        <f>COUNTIF('A19-A20 TIMETABLE'!AU3:AU22,$B$38)</f>
        <v>0</v>
      </c>
      <c r="AM38" s="25">
        <f>COUNTIF('A19-A20 TIMETABLE'!AV3:AV22,$B$38)</f>
        <v>0</v>
      </c>
      <c r="AN38" s="25">
        <f>COUNTIF('A19-A20 TIMETABLE'!AW3:AW22,$B$38)</f>
        <v>0</v>
      </c>
      <c r="AO38" s="25">
        <f>COUNTIF('A19-A20 TIMETABLE'!AX3:AX22,$B$38)</f>
        <v>0</v>
      </c>
      <c r="AP38" s="25">
        <f>COUNTIF('A19-A20 TIMETABLE'!AY3:AY22,$B$38)</f>
        <v>0</v>
      </c>
      <c r="AQ38" s="25">
        <f>COUNTIF('A19-A20 TIMETABLE'!AZ3:AZ22,$B$38)</f>
        <v>0</v>
      </c>
      <c r="AR38" s="25">
        <f>COUNTIF('A19-A20 TIMETABLE'!BA3:BA22,$B$38)</f>
        <v>0</v>
      </c>
      <c r="AS38" s="25">
        <f>COUNTIF('A19-A20 TIMETABLE'!BB3:BB22,$B$38)</f>
        <v>0</v>
      </c>
      <c r="AT38" s="25">
        <f>COUNTIF('A19-A20 TIMETABLE'!BC3:BC22,$B$38)</f>
        <v>0</v>
      </c>
      <c r="AU38" s="24">
        <f>COUNTIF('A19-A20 TIMETABLE'!BD3:BD22,$B$38)</f>
        <v>0</v>
      </c>
      <c r="AV38" s="24">
        <f>COUNTIF('A19-A20 TIMETABLE'!BE3:BE22,$B$38)</f>
        <v>0</v>
      </c>
      <c r="AW38" s="24">
        <f>COUNTIF('A19-A20 TIMETABLE'!BF3:BF22,$B$38)</f>
        <v>0</v>
      </c>
      <c r="AX38" s="24">
        <f>COUNTIF('A19-A20 TIMETABLE'!BG3:BG22,$B$38)</f>
        <v>0</v>
      </c>
      <c r="AY38" s="24">
        <f>COUNTIF('A19-A20 TIMETABLE'!BH3:BH22,$B$38)</f>
        <v>0</v>
      </c>
      <c r="AZ38" s="24">
        <f>COUNTIF('A19-A20 TIMETABLE'!BI3:BI22,$B$38)</f>
        <v>0</v>
      </c>
      <c r="BA38" s="24">
        <f>COUNTIF('A19-A20 TIMETABLE'!BJ3:BJ22,$B$38)</f>
        <v>0</v>
      </c>
      <c r="BB38" s="24">
        <f>COUNTIF('A19-A20 TIMETABLE'!BK3:BK22,$B$38)</f>
        <v>0</v>
      </c>
      <c r="BC38" s="24">
        <f>COUNTIF('A19-A20 TIMETABLE'!BL3:BL22,$B$38)</f>
        <v>0</v>
      </c>
      <c r="BD38" s="24">
        <f>COUNTIF('A19-A20 TIMETABLE'!BM3:BM22,$B$38)</f>
        <v>0</v>
      </c>
      <c r="BE38" s="24">
        <f>COUNTIF('A19-A20 TIMETABLE'!BN3:BN22,$B$38)</f>
        <v>0</v>
      </c>
      <c r="BF38" s="24">
        <f>COUNTIF('A19-A20 TIMETABLE'!BO3:BO22,$B$38)</f>
        <v>0</v>
      </c>
      <c r="BG38" s="24">
        <f>COUNTIF('A19-A20 TIMETABLE'!BP3:BP22,$B$38)</f>
        <v>0</v>
      </c>
      <c r="BH38" s="24">
        <f>COUNTIF('A19-A20 TIMETABLE'!BQ3:BQ22,$B$38)</f>
        <v>0</v>
      </c>
      <c r="BI38" s="24">
        <f>COUNTIF('A19-A20 TIMETABLE'!BR3:BR22,$B$38)</f>
        <v>0</v>
      </c>
      <c r="BJ38" s="24">
        <f>COUNTIF('A19-A20 TIMETABLE'!BS3:BS22,$B$38)</f>
        <v>0</v>
      </c>
      <c r="BK38" s="24">
        <f>COUNTIF('A19-A20 TIMETABLE'!BT3:BT22,$B$38)</f>
        <v>0</v>
      </c>
      <c r="BL38" s="24">
        <f>COUNTIF('A19-A20 TIMETABLE'!BU3:BU22,$B$38)</f>
        <v>0</v>
      </c>
      <c r="BM38" s="24">
        <f>COUNTIF('A19-A20 TIMETABLE'!BV3:BV22,$B$38)</f>
        <v>0</v>
      </c>
      <c r="BN38" s="24">
        <f>COUNTIF('A19-A20 TIMETABLE'!BW3:BW22,$B$38)</f>
        <v>0</v>
      </c>
      <c r="BO38" s="24">
        <f>COUNTIF('A19-A20 TIMETABLE'!BX3:BX22,$B$38)</f>
        <v>0</v>
      </c>
      <c r="BP38" s="24">
        <f>COUNTIF('A19-A20 TIMETABLE'!BY3:BY22,$B$38)</f>
        <v>0</v>
      </c>
      <c r="BQ38" s="24">
        <f>COUNTIF('A19-A20 TIMETABLE'!BZ3:BZ22,$B$38)</f>
        <v>0</v>
      </c>
      <c r="BR38" s="24">
        <f>COUNTIF('A19-A20 TIMETABLE'!CA3:CA22,$B$38)</f>
        <v>0</v>
      </c>
      <c r="BS38" s="24">
        <f>COUNTIF('A19-A20 TIMETABLE'!CB3:CB22,$B$38)</f>
        <v>0</v>
      </c>
      <c r="BT38" s="24">
        <f>COUNTIF('A19-A20 TIMETABLE'!CC3:CC22,$B$38)</f>
        <v>0</v>
      </c>
      <c r="BU38" s="24">
        <f>COUNTIF('A19-A20 TIMETABLE'!CD3:CD22,$B$38)</f>
        <v>0</v>
      </c>
      <c r="BV38" s="24">
        <f>COUNTIF('A19-A20 TIMETABLE'!CE3:CE22,$B$38)</f>
        <v>0</v>
      </c>
      <c r="BW38" s="24">
        <f>COUNTIF('A19-A20 TIMETABLE'!CF3:CF22,$B$38)</f>
        <v>0</v>
      </c>
      <c r="BX38" s="24">
        <f>COUNTIF('A19-A20 TIMETABLE'!CG3:CG22,$B$38)</f>
        <v>0</v>
      </c>
      <c r="BY38" s="24">
        <f>COUNTIF('A19-A20 TIMETABLE'!CH3:CH22,$B$38)</f>
        <v>0</v>
      </c>
      <c r="BZ38" s="24">
        <f>COUNTIF('A19-A20 TIMETABLE'!CI3:CI22,$B$38)</f>
        <v>0</v>
      </c>
      <c r="CA38" s="24">
        <f>COUNTIF('A19-A20 TIMETABLE'!CJ3:CJ22,$B$38)</f>
        <v>0</v>
      </c>
      <c r="CB38" s="24">
        <f>COUNTIF('A19-A20 TIMETABLE'!CK3:CK22,$B$38)</f>
        <v>0</v>
      </c>
      <c r="CC38" s="24">
        <f>COUNTIF('A19-A20 TIMETABLE'!CL3:CL22,$B$38)</f>
        <v>0</v>
      </c>
      <c r="CD38" s="24">
        <f>COUNTIF('A19-A20 TIMETABLE'!CM3:CM22,$B$38)</f>
        <v>0</v>
      </c>
      <c r="CE38" s="24">
        <f>COUNTIF('A19-A20 TIMETABLE'!CN3:CN22,$B$38)</f>
        <v>0</v>
      </c>
      <c r="CF38" s="24">
        <f>COUNTIF('A19-A20 TIMETABLE'!CO3:CO22,$B$38)</f>
        <v>0</v>
      </c>
      <c r="CG38" s="24">
        <f>COUNTIF('A19-A20 TIMETABLE'!CP3:CP22,$B$38)</f>
        <v>0</v>
      </c>
      <c r="CH38" s="25"/>
      <c r="CI38" s="25"/>
    </row>
    <row r="39" spans="2:87">
      <c r="B39" s="17" t="s">
        <v>226</v>
      </c>
      <c r="C39" s="18">
        <f t="shared" si="1"/>
        <v>1</v>
      </c>
      <c r="D39" s="25">
        <f>COUNTIF('A19-A20 TIMETABLE'!M3:M22,$B$39)</f>
        <v>0</v>
      </c>
      <c r="E39" s="25">
        <f>COUNTIF('A19-A20 TIMETABLE'!N3:N22,$B$39)</f>
        <v>0</v>
      </c>
      <c r="F39" s="25">
        <f>COUNTIF('A19-A20 TIMETABLE'!O3:O22,$B$39)</f>
        <v>0</v>
      </c>
      <c r="G39" s="25">
        <f>COUNTIF('A19-A20 TIMETABLE'!P3:P22,$B$39)</f>
        <v>0</v>
      </c>
      <c r="H39" s="25">
        <f>COUNTIF('A19-A20 TIMETABLE'!Q3:Q22,$B$39)</f>
        <v>0</v>
      </c>
      <c r="I39" s="25">
        <f>COUNTIF('A19-A20 TIMETABLE'!R3:R22,$B$39)</f>
        <v>0</v>
      </c>
      <c r="J39" s="25">
        <f>COUNTIF('A19-A20 TIMETABLE'!S3:S22,$B$39)</f>
        <v>0</v>
      </c>
      <c r="K39" s="25">
        <f>COUNTIF('A19-A20 TIMETABLE'!T3:T22,$B$39)</f>
        <v>0</v>
      </c>
      <c r="L39" s="25">
        <f>COUNTIF('A19-A20 TIMETABLE'!U3:U22,$B$39)</f>
        <v>0</v>
      </c>
      <c r="M39" s="25">
        <f>COUNTIF('A19-A20 TIMETABLE'!V3:V22,$B$39)</f>
        <v>0</v>
      </c>
      <c r="N39" s="25">
        <f>COUNTIF('A19-A20 TIMETABLE'!W3:W22,$B$39)</f>
        <v>0</v>
      </c>
      <c r="O39" s="25">
        <f>COUNTIF('A19-A20 TIMETABLE'!X3:X22,$B$39)</f>
        <v>0</v>
      </c>
      <c r="P39" s="25">
        <f>COUNTIF('A19-A20 TIMETABLE'!Y3:Y22,$B$39)</f>
        <v>0</v>
      </c>
      <c r="Q39" s="25">
        <f>COUNTIF('A19-A20 TIMETABLE'!Z3:Z22,$B$39)</f>
        <v>0</v>
      </c>
      <c r="R39" s="25">
        <f>COUNTIF('A19-A20 TIMETABLE'!AA3:AA22,$B$39)</f>
        <v>0</v>
      </c>
      <c r="S39" s="25">
        <f>COUNTIF('A19-A20 TIMETABLE'!AB3:AB22,$B$39)</f>
        <v>0</v>
      </c>
      <c r="T39" s="25">
        <f>COUNTIF('A19-A20 TIMETABLE'!AC3:AC22,$B$39)</f>
        <v>0</v>
      </c>
      <c r="U39" s="25">
        <f>COUNTIF('A19-A20 TIMETABLE'!AD3:AD22,$B$39)</f>
        <v>0</v>
      </c>
      <c r="V39" s="25">
        <f>COUNTIF('A19-A20 TIMETABLE'!AE3:AE22,$B$39)</f>
        <v>0</v>
      </c>
      <c r="W39" s="25">
        <f>COUNTIF('A19-A20 TIMETABLE'!AF3:AF22,$B$39)</f>
        <v>0</v>
      </c>
      <c r="X39" s="25">
        <f>COUNTIF('A19-A20 TIMETABLE'!AG3:AG22,$B$39)</f>
        <v>0</v>
      </c>
      <c r="Y39" s="25">
        <f>COUNTIF('A19-A20 TIMETABLE'!AH3:AH22,$B$39)</f>
        <v>0</v>
      </c>
      <c r="Z39" s="25">
        <f>COUNTIF('A19-A20 TIMETABLE'!AI3:AI22,$B$39)</f>
        <v>0</v>
      </c>
      <c r="AA39" s="25">
        <f>COUNTIF('A19-A20 TIMETABLE'!AJ3:AJ22,$B$39)</f>
        <v>0</v>
      </c>
      <c r="AB39" s="25">
        <f>COUNTIF('A19-A20 TIMETABLE'!AK3:AK22,$B$39)</f>
        <v>0</v>
      </c>
      <c r="AC39" s="25">
        <f>COUNTIF('A19-A20 TIMETABLE'!AL3:AL22,$B$39)</f>
        <v>0</v>
      </c>
      <c r="AD39" s="25">
        <f>COUNTIF('A19-A20 TIMETABLE'!AM3:AM22,$B$39)</f>
        <v>0</v>
      </c>
      <c r="AE39" s="25">
        <f>COUNTIF('A19-A20 TIMETABLE'!AN3:AN22,$B$39)</f>
        <v>1</v>
      </c>
      <c r="AF39" s="25">
        <f>COUNTIF('A19-A20 TIMETABLE'!AO3:AO22,$B$39)</f>
        <v>0</v>
      </c>
      <c r="AG39" s="25">
        <f>COUNTIF('A19-A20 TIMETABLE'!AP3:AP22,$B$39)</f>
        <v>0</v>
      </c>
      <c r="AH39" s="25">
        <f>COUNTIF('A19-A20 TIMETABLE'!AQ3:AQ22,$B$39)</f>
        <v>0</v>
      </c>
      <c r="AI39" s="25">
        <f>COUNTIF('A19-A20 TIMETABLE'!AR3:AR22,$B$39)</f>
        <v>0</v>
      </c>
      <c r="AJ39" s="25">
        <f>COUNTIF('A19-A20 TIMETABLE'!AS3:AS22,$B$39)</f>
        <v>0</v>
      </c>
      <c r="AK39" s="25">
        <f>COUNTIF('A19-A20 TIMETABLE'!AT3:AT22,$B$39)</f>
        <v>0</v>
      </c>
      <c r="AL39" s="25">
        <f>COUNTIF('A19-A20 TIMETABLE'!AU3:AU22,$B$39)</f>
        <v>0</v>
      </c>
      <c r="AM39" s="25">
        <f>COUNTIF('A19-A20 TIMETABLE'!AV3:AV22,$B$39)</f>
        <v>0</v>
      </c>
      <c r="AN39" s="25">
        <f>COUNTIF('A19-A20 TIMETABLE'!AW3:AW22,$B$39)</f>
        <v>0</v>
      </c>
      <c r="AO39" s="25">
        <f>COUNTIF('A19-A20 TIMETABLE'!AX3:AX22,$B$39)</f>
        <v>0</v>
      </c>
      <c r="AP39" s="25">
        <f>COUNTIF('A19-A20 TIMETABLE'!AY3:AY22,$B$39)</f>
        <v>0</v>
      </c>
      <c r="AQ39" s="25">
        <f>COUNTIF('A19-A20 TIMETABLE'!AZ3:AZ22,$B$39)</f>
        <v>0</v>
      </c>
      <c r="AR39" s="25">
        <f>COUNTIF('A19-A20 TIMETABLE'!BA3:BA22,$B$39)</f>
        <v>0</v>
      </c>
      <c r="AS39" s="25">
        <f>COUNTIF('A19-A20 TIMETABLE'!BB3:BB22,$B$39)</f>
        <v>0</v>
      </c>
      <c r="AT39" s="25">
        <f>COUNTIF('A19-A20 TIMETABLE'!BC3:BC22,$B$39)</f>
        <v>0</v>
      </c>
      <c r="AU39" s="24">
        <f>COUNTIF('A19-A20 TIMETABLE'!BD3:BD22,$B$39)</f>
        <v>0</v>
      </c>
      <c r="AV39" s="24">
        <f>COUNTIF('A19-A20 TIMETABLE'!BE3:BE22,$B$39)</f>
        <v>0</v>
      </c>
      <c r="AW39" s="24">
        <f>COUNTIF('A19-A20 TIMETABLE'!BF3:BF22,$B$39)</f>
        <v>0</v>
      </c>
      <c r="AX39" s="24">
        <f>COUNTIF('A19-A20 TIMETABLE'!BG3:BG22,$B$39)</f>
        <v>0</v>
      </c>
      <c r="AY39" s="24">
        <f>COUNTIF('A19-A20 TIMETABLE'!BH3:BH22,$B$39)</f>
        <v>0</v>
      </c>
      <c r="AZ39" s="24">
        <f>COUNTIF('A19-A20 TIMETABLE'!BI3:BI22,$B$39)</f>
        <v>0</v>
      </c>
      <c r="BA39" s="24">
        <f>COUNTIF('A19-A20 TIMETABLE'!BJ3:BJ22,$B$39)</f>
        <v>0</v>
      </c>
      <c r="BB39" s="24">
        <f>COUNTIF('A19-A20 TIMETABLE'!BK3:BK22,$B$39)</f>
        <v>0</v>
      </c>
      <c r="BC39" s="24">
        <f>COUNTIF('A19-A20 TIMETABLE'!BL3:BL22,$B$39)</f>
        <v>0</v>
      </c>
      <c r="BD39" s="24">
        <f>COUNTIF('A19-A20 TIMETABLE'!BM3:BM22,$B$39)</f>
        <v>0</v>
      </c>
      <c r="BE39" s="24">
        <f>COUNTIF('A19-A20 TIMETABLE'!BN3:BN22,$B$39)</f>
        <v>0</v>
      </c>
      <c r="BF39" s="24">
        <f>COUNTIF('A19-A20 TIMETABLE'!BO3:BO22,$B$39)</f>
        <v>0</v>
      </c>
      <c r="BG39" s="24">
        <f>COUNTIF('A19-A20 TIMETABLE'!BP3:BP22,$B$39)</f>
        <v>0</v>
      </c>
      <c r="BH39" s="24">
        <f>COUNTIF('A19-A20 TIMETABLE'!BQ3:BQ22,$B$39)</f>
        <v>0</v>
      </c>
      <c r="BI39" s="24">
        <f>COUNTIF('A19-A20 TIMETABLE'!BR3:BR22,$B$39)</f>
        <v>0</v>
      </c>
      <c r="BJ39" s="24">
        <f>COUNTIF('A19-A20 TIMETABLE'!BS3:BS22,$B$39)</f>
        <v>0</v>
      </c>
      <c r="BK39" s="24">
        <f>COUNTIF('A19-A20 TIMETABLE'!BT3:BT22,$B$39)</f>
        <v>0</v>
      </c>
      <c r="BL39" s="24">
        <f>COUNTIF('A19-A20 TIMETABLE'!BU3:BU22,$B$39)</f>
        <v>0</v>
      </c>
      <c r="BM39" s="24">
        <f>COUNTIF('A19-A20 TIMETABLE'!BV3:BV22,$B$39)</f>
        <v>0</v>
      </c>
      <c r="BN39" s="24">
        <f>COUNTIF('A19-A20 TIMETABLE'!BW3:BW22,$B$39)</f>
        <v>0</v>
      </c>
      <c r="BO39" s="24">
        <f>COUNTIF('A19-A20 TIMETABLE'!BX3:BX22,$B$39)</f>
        <v>0</v>
      </c>
      <c r="BP39" s="24">
        <f>COUNTIF('A19-A20 TIMETABLE'!BY3:BY22,$B$39)</f>
        <v>0</v>
      </c>
      <c r="BQ39" s="24">
        <f>COUNTIF('A19-A20 TIMETABLE'!BZ3:BZ22,$B$39)</f>
        <v>0</v>
      </c>
      <c r="BR39" s="24">
        <f>COUNTIF('A19-A20 TIMETABLE'!CA3:CA22,$B$39)</f>
        <v>0</v>
      </c>
      <c r="BS39" s="24">
        <f>COUNTIF('A19-A20 TIMETABLE'!CB3:CB22,$B$39)</f>
        <v>0</v>
      </c>
      <c r="BT39" s="24">
        <f>COUNTIF('A19-A20 TIMETABLE'!CC3:CC22,$B$39)</f>
        <v>0</v>
      </c>
      <c r="BU39" s="24">
        <f>COUNTIF('A19-A20 TIMETABLE'!CD3:CD22,$B$39)</f>
        <v>0</v>
      </c>
      <c r="BV39" s="24">
        <f>COUNTIF('A19-A20 TIMETABLE'!CE3:CE22,$B$39)</f>
        <v>0</v>
      </c>
      <c r="BW39" s="24">
        <f>COUNTIF('A19-A20 TIMETABLE'!CF3:CF22,$B$39)</f>
        <v>0</v>
      </c>
      <c r="BX39" s="24">
        <f>COUNTIF('A19-A20 TIMETABLE'!CG3:CG22,$B$39)</f>
        <v>0</v>
      </c>
      <c r="BY39" s="24">
        <f>COUNTIF('A19-A20 TIMETABLE'!CH3:CH22,$B$39)</f>
        <v>0</v>
      </c>
      <c r="BZ39" s="24">
        <f>COUNTIF('A19-A20 TIMETABLE'!CI3:CI22,$B$39)</f>
        <v>0</v>
      </c>
      <c r="CA39" s="24">
        <f>COUNTIF('A19-A20 TIMETABLE'!CJ3:CJ22,$B$39)</f>
        <v>0</v>
      </c>
      <c r="CB39" s="24">
        <f>COUNTIF('A19-A20 TIMETABLE'!CK3:CK22,$B$39)</f>
        <v>0</v>
      </c>
      <c r="CC39" s="24">
        <f>COUNTIF('A19-A20 TIMETABLE'!CL3:CL22,$B$39)</f>
        <v>0</v>
      </c>
      <c r="CD39" s="24">
        <f>COUNTIF('A19-A20 TIMETABLE'!CM3:CM22,$B$39)</f>
        <v>0</v>
      </c>
      <c r="CE39" s="24">
        <f>COUNTIF('A19-A20 TIMETABLE'!CN3:CN22,$B$39)</f>
        <v>0</v>
      </c>
      <c r="CF39" s="24">
        <f>COUNTIF('A19-A20 TIMETABLE'!CO3:CO22,$B$39)</f>
        <v>0</v>
      </c>
      <c r="CG39" s="24">
        <f>COUNTIF('A19-A20 TIMETABLE'!CP3:CP22,$B$39)</f>
        <v>0</v>
      </c>
      <c r="CH39" s="25"/>
      <c r="CI39" s="25"/>
    </row>
    <row r="40" spans="2:87">
      <c r="B40" s="17" t="s">
        <v>99</v>
      </c>
      <c r="C40" s="18">
        <f t="shared" si="1"/>
        <v>1</v>
      </c>
      <c r="D40" s="25">
        <f>COUNTIF('A19-A20 TIMETABLE'!M3:M22,$B$40)</f>
        <v>0</v>
      </c>
      <c r="E40" s="25">
        <f>COUNTIF('A19-A20 TIMETABLE'!N3:N22,$B$40)</f>
        <v>0</v>
      </c>
      <c r="F40" s="25">
        <f>COUNTIF('A19-A20 TIMETABLE'!O3:O22,$B$40)</f>
        <v>0</v>
      </c>
      <c r="G40" s="25">
        <f>COUNTIF('A19-A20 TIMETABLE'!P3:P22,$B$40)</f>
        <v>0</v>
      </c>
      <c r="H40" s="25">
        <f>COUNTIF('A19-A20 TIMETABLE'!Q3:Q22,$B$40)</f>
        <v>0</v>
      </c>
      <c r="I40" s="25">
        <f>COUNTIF('A19-A20 TIMETABLE'!R3:R22,$B$40)</f>
        <v>0</v>
      </c>
      <c r="J40" s="25">
        <f>COUNTIF('A19-A20 TIMETABLE'!S3:S22,$B$40)</f>
        <v>0</v>
      </c>
      <c r="K40" s="25">
        <f>COUNTIF('A19-A20 TIMETABLE'!T3:T22,$B$40)</f>
        <v>0</v>
      </c>
      <c r="L40" s="25">
        <f>COUNTIF('A19-A20 TIMETABLE'!U3:U22,$B$40)</f>
        <v>0</v>
      </c>
      <c r="M40" s="25">
        <f>COUNTIF('A19-A20 TIMETABLE'!V3:V22,$B$40)</f>
        <v>0</v>
      </c>
      <c r="N40" s="25">
        <f>COUNTIF('A19-A20 TIMETABLE'!W3:W22,$B$40)</f>
        <v>0</v>
      </c>
      <c r="O40" s="25">
        <f>COUNTIF('A19-A20 TIMETABLE'!X3:X22,$B$40)</f>
        <v>0</v>
      </c>
      <c r="P40" s="25">
        <f>COUNTIF('A19-A20 TIMETABLE'!Y3:Y22,$B$40)</f>
        <v>0</v>
      </c>
      <c r="Q40" s="25">
        <f>COUNTIF('A19-A20 TIMETABLE'!Z3:Z22,$B$40)</f>
        <v>0</v>
      </c>
      <c r="R40" s="25">
        <f>COUNTIF('A19-A20 TIMETABLE'!AA3:AA22,$B$40)</f>
        <v>0</v>
      </c>
      <c r="S40" s="25">
        <f>COUNTIF('A19-A20 TIMETABLE'!AB3:AB22,$B$40)</f>
        <v>0</v>
      </c>
      <c r="T40" s="25">
        <f>COUNTIF('A19-A20 TIMETABLE'!AC3:AC22,$B$40)</f>
        <v>0</v>
      </c>
      <c r="U40" s="25">
        <f>COUNTIF('A19-A20 TIMETABLE'!AD3:AD22,$B$40)</f>
        <v>0</v>
      </c>
      <c r="V40" s="25">
        <f>COUNTIF('A19-A20 TIMETABLE'!AE3:AE22,$B$40)</f>
        <v>0</v>
      </c>
      <c r="W40" s="25">
        <f>COUNTIF('A19-A20 TIMETABLE'!AF3:AF22,$B$40)</f>
        <v>0</v>
      </c>
      <c r="X40" s="25">
        <f>COUNTIF('A19-A20 TIMETABLE'!AG3:AG22,$B$40)</f>
        <v>0</v>
      </c>
      <c r="Y40" s="25">
        <f>COUNTIF('A19-A20 TIMETABLE'!AH3:AH22,$B$40)</f>
        <v>0</v>
      </c>
      <c r="Z40" s="25">
        <f>COUNTIF('A19-A20 TIMETABLE'!AI3:AI22,$B$40)</f>
        <v>0</v>
      </c>
      <c r="AA40" s="25">
        <f>COUNTIF('A19-A20 TIMETABLE'!AJ3:AJ22,$B$40)</f>
        <v>0</v>
      </c>
      <c r="AB40" s="25">
        <f>COUNTIF('A19-A20 TIMETABLE'!AK3:AK22,$B$40)</f>
        <v>1</v>
      </c>
      <c r="AC40" s="25">
        <f>COUNTIF('A19-A20 TIMETABLE'!AL3:AL22,$B$40)</f>
        <v>0</v>
      </c>
      <c r="AD40" s="25">
        <f>COUNTIF('A19-A20 TIMETABLE'!AM3:AM22,$B$40)</f>
        <v>0</v>
      </c>
      <c r="AE40" s="25">
        <f>COUNTIF('A19-A20 TIMETABLE'!AN3:AN22,$B$40)</f>
        <v>0</v>
      </c>
      <c r="AF40" s="25">
        <f>COUNTIF('A19-A20 TIMETABLE'!AO3:AO22,$B$40)</f>
        <v>0</v>
      </c>
      <c r="AG40" s="25">
        <f>COUNTIF('A19-A20 TIMETABLE'!AP3:AP22,$B$40)</f>
        <v>0</v>
      </c>
      <c r="AH40" s="25">
        <f>COUNTIF('A19-A20 TIMETABLE'!AQ3:AQ22,$B$40)</f>
        <v>0</v>
      </c>
      <c r="AI40" s="25">
        <f>COUNTIF('A19-A20 TIMETABLE'!AR3:AR22,$B$40)</f>
        <v>0</v>
      </c>
      <c r="AJ40" s="25">
        <f>COUNTIF('A19-A20 TIMETABLE'!AS3:AS22,$B$40)</f>
        <v>0</v>
      </c>
      <c r="AK40" s="25">
        <f>COUNTIF('A19-A20 TIMETABLE'!AT3:AT22,$B$40)</f>
        <v>0</v>
      </c>
      <c r="AL40" s="25">
        <f>COUNTIF('A19-A20 TIMETABLE'!AU3:AU22,$B$40)</f>
        <v>0</v>
      </c>
      <c r="AM40" s="25">
        <f>COUNTIF('A19-A20 TIMETABLE'!AV3:AV22,$B$40)</f>
        <v>0</v>
      </c>
      <c r="AN40" s="25">
        <f>COUNTIF('A19-A20 TIMETABLE'!AW3:AW22,$B$40)</f>
        <v>0</v>
      </c>
      <c r="AO40" s="25">
        <f>COUNTIF('A19-A20 TIMETABLE'!AX3:AX22,$B$40)</f>
        <v>0</v>
      </c>
      <c r="AP40" s="25">
        <f>COUNTIF('A19-A20 TIMETABLE'!AY3:AY22,$B$40)</f>
        <v>0</v>
      </c>
      <c r="AQ40" s="25">
        <f>COUNTIF('A19-A20 TIMETABLE'!AZ3:AZ22,$B$40)</f>
        <v>0</v>
      </c>
      <c r="AR40" s="25">
        <f>COUNTIF('A19-A20 TIMETABLE'!BA3:BA22,$B$40)</f>
        <v>0</v>
      </c>
      <c r="AS40" s="25">
        <f>COUNTIF('A19-A20 TIMETABLE'!BB3:BB22,$B$40)</f>
        <v>0</v>
      </c>
      <c r="AT40" s="25">
        <f>COUNTIF('A19-A20 TIMETABLE'!BC3:BC22,$B$40)</f>
        <v>0</v>
      </c>
      <c r="AU40" s="24">
        <f>COUNTIF('A19-A20 TIMETABLE'!BD3:BD22,$B$40)</f>
        <v>0</v>
      </c>
      <c r="AV40" s="24">
        <f>COUNTIF('A19-A20 TIMETABLE'!BE3:BE22,$B$40)</f>
        <v>0</v>
      </c>
      <c r="AW40" s="24">
        <f>COUNTIF('A19-A20 TIMETABLE'!BF3:BF22,$B$40)</f>
        <v>0</v>
      </c>
      <c r="AX40" s="24">
        <f>COUNTIF('A19-A20 TIMETABLE'!BG3:BG22,$B$40)</f>
        <v>0</v>
      </c>
      <c r="AY40" s="24">
        <f>COUNTIF('A19-A20 TIMETABLE'!BH3:BH22,$B$40)</f>
        <v>0</v>
      </c>
      <c r="AZ40" s="24">
        <f>COUNTIF('A19-A20 TIMETABLE'!BI3:BI22,$B$40)</f>
        <v>0</v>
      </c>
      <c r="BA40" s="24">
        <f>COUNTIF('A19-A20 TIMETABLE'!BJ3:BJ22,$B$40)</f>
        <v>0</v>
      </c>
      <c r="BB40" s="24">
        <f>COUNTIF('A19-A20 TIMETABLE'!BK3:BK22,$B$40)</f>
        <v>0</v>
      </c>
      <c r="BC40" s="24">
        <f>COUNTIF('A19-A20 TIMETABLE'!BL3:BL22,$B$40)</f>
        <v>0</v>
      </c>
      <c r="BD40" s="24">
        <f>COUNTIF('A19-A20 TIMETABLE'!BM3:BM22,$B$40)</f>
        <v>0</v>
      </c>
      <c r="BE40" s="24">
        <f>COUNTIF('A19-A20 TIMETABLE'!BN3:BN22,$B$40)</f>
        <v>0</v>
      </c>
      <c r="BF40" s="24">
        <f>COUNTIF('A19-A20 TIMETABLE'!BO3:BO22,$B$40)</f>
        <v>0</v>
      </c>
      <c r="BG40" s="24">
        <f>COUNTIF('A19-A20 TIMETABLE'!BP3:BP22,$B$40)</f>
        <v>0</v>
      </c>
      <c r="BH40" s="24">
        <f>COUNTIF('A19-A20 TIMETABLE'!BQ3:BQ22,$B$40)</f>
        <v>0</v>
      </c>
      <c r="BI40" s="24">
        <f>COUNTIF('A19-A20 TIMETABLE'!BR3:BR22,$B$40)</f>
        <v>0</v>
      </c>
      <c r="BJ40" s="24">
        <f>COUNTIF('A19-A20 TIMETABLE'!BS3:BS22,$B$40)</f>
        <v>0</v>
      </c>
      <c r="BK40" s="24">
        <f>COUNTIF('A19-A20 TIMETABLE'!BT3:BT22,$B$40)</f>
        <v>0</v>
      </c>
      <c r="BL40" s="24">
        <f>COUNTIF('A19-A20 TIMETABLE'!BU3:BU22,$B$40)</f>
        <v>0</v>
      </c>
      <c r="BM40" s="24">
        <f>COUNTIF('A19-A20 TIMETABLE'!BV3:BV22,$B$40)</f>
        <v>0</v>
      </c>
      <c r="BN40" s="24">
        <f>COUNTIF('A19-A20 TIMETABLE'!BW3:BW22,$B$40)</f>
        <v>0</v>
      </c>
      <c r="BO40" s="24">
        <f>COUNTIF('A19-A20 TIMETABLE'!BX3:BX22,$B$40)</f>
        <v>0</v>
      </c>
      <c r="BP40" s="24">
        <f>COUNTIF('A19-A20 TIMETABLE'!BY3:BY22,$B$40)</f>
        <v>0</v>
      </c>
      <c r="BQ40" s="24">
        <f>COUNTIF('A19-A20 TIMETABLE'!BZ3:BZ22,$B$40)</f>
        <v>0</v>
      </c>
      <c r="BR40" s="24">
        <f>COUNTIF('A19-A20 TIMETABLE'!CA3:CA22,$B$40)</f>
        <v>0</v>
      </c>
      <c r="BS40" s="24">
        <f>COUNTIF('A19-A20 TIMETABLE'!CB3:CB22,$B$40)</f>
        <v>0</v>
      </c>
      <c r="BT40" s="24">
        <f>COUNTIF('A19-A20 TIMETABLE'!CC3:CC22,$B$40)</f>
        <v>0</v>
      </c>
      <c r="BU40" s="24">
        <f>COUNTIF('A19-A20 TIMETABLE'!CD3:CD22,$B$40)</f>
        <v>0</v>
      </c>
      <c r="BV40" s="24">
        <f>COUNTIF('A19-A20 TIMETABLE'!CE3:CE22,$B$40)</f>
        <v>0</v>
      </c>
      <c r="BW40" s="24">
        <f>COUNTIF('A19-A20 TIMETABLE'!CF3:CF22,$B$40)</f>
        <v>0</v>
      </c>
      <c r="BX40" s="24">
        <f>COUNTIF('A19-A20 TIMETABLE'!CG3:CG22,$B$40)</f>
        <v>0</v>
      </c>
      <c r="BY40" s="24">
        <f>COUNTIF('A19-A20 TIMETABLE'!CH3:CH22,$B$40)</f>
        <v>0</v>
      </c>
      <c r="BZ40" s="24">
        <f>COUNTIF('A19-A20 TIMETABLE'!CI3:CI22,$B$40)</f>
        <v>0</v>
      </c>
      <c r="CA40" s="24">
        <f>COUNTIF('A19-A20 TIMETABLE'!CJ3:CJ22,$B$40)</f>
        <v>0</v>
      </c>
      <c r="CB40" s="24">
        <f>COUNTIF('A19-A20 TIMETABLE'!CK3:CK22,$B$40)</f>
        <v>0</v>
      </c>
      <c r="CC40" s="24">
        <f>COUNTIF('A19-A20 TIMETABLE'!CL3:CL22,$B$40)</f>
        <v>0</v>
      </c>
      <c r="CD40" s="24">
        <f>COUNTIF('A19-A20 TIMETABLE'!CM3:CM22,$B$40)</f>
        <v>0</v>
      </c>
      <c r="CE40" s="24">
        <f>COUNTIF('A19-A20 TIMETABLE'!CN3:CN22,$B$40)</f>
        <v>0</v>
      </c>
      <c r="CF40" s="24">
        <f>COUNTIF('A19-A20 TIMETABLE'!CO3:CO22,$B$40)</f>
        <v>0</v>
      </c>
      <c r="CG40" s="24">
        <f>COUNTIF('A19-A20 TIMETABLE'!CP3:CP22,$B$40)</f>
        <v>0</v>
      </c>
      <c r="CH40" s="25"/>
      <c r="CI40" s="25"/>
    </row>
    <row r="41" spans="2:87">
      <c r="B41" s="17" t="s">
        <v>257</v>
      </c>
      <c r="C41" s="18">
        <f t="shared" si="1"/>
        <v>0</v>
      </c>
      <c r="D41" s="25">
        <f>COUNTIF('A19-A20 TIMETABLE'!M3:M22,$B$41)</f>
        <v>0</v>
      </c>
      <c r="E41" s="25">
        <f>COUNTIF('A19-A20 TIMETABLE'!N3:N22,$B$41)</f>
        <v>0</v>
      </c>
      <c r="F41" s="25">
        <f>COUNTIF('A19-A20 TIMETABLE'!O3:O22,$B$41)</f>
        <v>0</v>
      </c>
      <c r="G41" s="25">
        <f>COUNTIF('A19-A20 TIMETABLE'!P3:P22,$B$41)</f>
        <v>0</v>
      </c>
      <c r="H41" s="25">
        <f>COUNTIF('A19-A20 TIMETABLE'!Q3:Q22,$B$41)</f>
        <v>0</v>
      </c>
      <c r="I41" s="25">
        <f>COUNTIF('A19-A20 TIMETABLE'!R3:R22,$B$41)</f>
        <v>0</v>
      </c>
      <c r="J41" s="25">
        <f>COUNTIF('A19-A20 TIMETABLE'!S3:S22,$B$41)</f>
        <v>0</v>
      </c>
      <c r="K41" s="25">
        <f>COUNTIF('A19-A20 TIMETABLE'!T3:T22,$B$41)</f>
        <v>0</v>
      </c>
      <c r="L41" s="25">
        <f>COUNTIF('A19-A20 TIMETABLE'!U3:U22,$B$41)</f>
        <v>0</v>
      </c>
      <c r="M41" s="25">
        <f>COUNTIF('A19-A20 TIMETABLE'!V3:V22,$B$41)</f>
        <v>0</v>
      </c>
      <c r="N41" s="25">
        <f>COUNTIF('A19-A20 TIMETABLE'!W3:W22,$B$41)</f>
        <v>0</v>
      </c>
      <c r="O41" s="25">
        <f>COUNTIF('A19-A20 TIMETABLE'!X3:X22,$B$41)</f>
        <v>0</v>
      </c>
      <c r="P41" s="25">
        <f>COUNTIF('A19-A20 TIMETABLE'!Y3:Y22,$B$41)</f>
        <v>0</v>
      </c>
      <c r="Q41" s="25">
        <f>COUNTIF('A19-A20 TIMETABLE'!Z3:Z22,$B$41)</f>
        <v>0</v>
      </c>
      <c r="R41" s="25">
        <f>COUNTIF('A19-A20 TIMETABLE'!AA3:AA22,$B$41)</f>
        <v>0</v>
      </c>
      <c r="S41" s="25">
        <f>COUNTIF('A19-A20 TIMETABLE'!AB3:AB22,$B$41)</f>
        <v>0</v>
      </c>
      <c r="T41" s="25">
        <f>COUNTIF('A19-A20 TIMETABLE'!AC3:AC22,$B$41)</f>
        <v>0</v>
      </c>
      <c r="U41" s="25">
        <f>COUNTIF('A19-A20 TIMETABLE'!AD3:AD22,$B$41)</f>
        <v>0</v>
      </c>
      <c r="V41" s="25">
        <f>COUNTIF('A19-A20 TIMETABLE'!AE3:AE22,$B$41)</f>
        <v>0</v>
      </c>
      <c r="W41" s="25">
        <f>COUNTIF('A19-A20 TIMETABLE'!AF3:AF22,$B$41)</f>
        <v>0</v>
      </c>
      <c r="X41" s="25">
        <f>COUNTIF('A19-A20 TIMETABLE'!AG3:AG22,$B$41)</f>
        <v>0</v>
      </c>
      <c r="Y41" s="25">
        <f>COUNTIF('A19-A20 TIMETABLE'!AH3:AH22,$B$41)</f>
        <v>0</v>
      </c>
      <c r="Z41" s="25">
        <f>COUNTIF('A19-A20 TIMETABLE'!AI3:AI22,$B$41)</f>
        <v>0</v>
      </c>
      <c r="AA41" s="25">
        <f>COUNTIF('A19-A20 TIMETABLE'!AJ3:AJ22,$B$41)</f>
        <v>0</v>
      </c>
      <c r="AB41" s="25">
        <f>COUNTIF('A19-A20 TIMETABLE'!AK3:AK22,$B$41)</f>
        <v>0</v>
      </c>
      <c r="AC41" s="25">
        <f>COUNTIF('A19-A20 TIMETABLE'!AL3:AL22,$B$41)</f>
        <v>0</v>
      </c>
      <c r="AD41" s="25">
        <f>COUNTIF('A19-A20 TIMETABLE'!AM3:AM22,$B$41)</f>
        <v>0</v>
      </c>
      <c r="AE41" s="25">
        <f>COUNTIF('A19-A20 TIMETABLE'!AN3:AN22,$B$41)</f>
        <v>0</v>
      </c>
      <c r="AF41" s="25">
        <f>COUNTIF('A19-A20 TIMETABLE'!AO3:AO22,$B$41)</f>
        <v>0</v>
      </c>
      <c r="AG41" s="25">
        <f>COUNTIF('A19-A20 TIMETABLE'!AP3:AP22,$B$41)</f>
        <v>0</v>
      </c>
      <c r="AH41" s="25">
        <f>COUNTIF('A19-A20 TIMETABLE'!AQ3:AQ22,$B$41)</f>
        <v>0</v>
      </c>
      <c r="AI41" s="25">
        <f>COUNTIF('A19-A20 TIMETABLE'!AR3:AR22,$B$41)</f>
        <v>0</v>
      </c>
      <c r="AJ41" s="25">
        <f>COUNTIF('A19-A20 TIMETABLE'!AS3:AS22,$B$41)</f>
        <v>0</v>
      </c>
      <c r="AK41" s="25">
        <f>COUNTIF('A19-A20 TIMETABLE'!AT3:AT22,$B$41)</f>
        <v>0</v>
      </c>
      <c r="AL41" s="25">
        <f>COUNTIF('A19-A20 TIMETABLE'!AU3:AU22,$B$41)</f>
        <v>0</v>
      </c>
      <c r="AM41" s="25">
        <f>COUNTIF('A19-A20 TIMETABLE'!AV3:AV22,$B$41)</f>
        <v>0</v>
      </c>
      <c r="AN41" s="25">
        <f>COUNTIF('A19-A20 TIMETABLE'!AW3:AW22,$B$41)</f>
        <v>0</v>
      </c>
      <c r="AO41" s="25">
        <f>COUNTIF('A19-A20 TIMETABLE'!AX3:AX22,$B$41)</f>
        <v>0</v>
      </c>
      <c r="AP41" s="25">
        <f>COUNTIF('A19-A20 TIMETABLE'!AY3:AY22,$B$41)</f>
        <v>0</v>
      </c>
      <c r="AQ41" s="25">
        <f>COUNTIF('A19-A20 TIMETABLE'!AZ3:AZ22,$B$41)</f>
        <v>0</v>
      </c>
      <c r="AR41" s="25">
        <f>COUNTIF('A19-A20 TIMETABLE'!BA3:BA22,$B$41)</f>
        <v>0</v>
      </c>
      <c r="AS41" s="25">
        <f>COUNTIF('A19-A20 TIMETABLE'!BB3:BB22,$B$41)</f>
        <v>0</v>
      </c>
      <c r="AT41" s="25">
        <f>COUNTIF('A19-A20 TIMETABLE'!BC3:BC22,$B$41)</f>
        <v>0</v>
      </c>
      <c r="AU41" s="24">
        <f>COUNTIF('A19-A20 TIMETABLE'!BD3:BD22,$B$41)</f>
        <v>0</v>
      </c>
      <c r="AV41" s="24">
        <f>COUNTIF('A19-A20 TIMETABLE'!BE3:BE22,$B$41)</f>
        <v>0</v>
      </c>
      <c r="AW41" s="24">
        <f>COUNTIF('A19-A20 TIMETABLE'!BF3:BF22,$B$41)</f>
        <v>0</v>
      </c>
      <c r="AX41" s="24">
        <f>COUNTIF('A19-A20 TIMETABLE'!BG3:BG22,$B$41)</f>
        <v>0</v>
      </c>
      <c r="AY41" s="24">
        <f>COUNTIF('A19-A20 TIMETABLE'!BH3:BH22,$B$41)</f>
        <v>0</v>
      </c>
      <c r="AZ41" s="24">
        <f>COUNTIF('A19-A20 TIMETABLE'!BI3:BI22,$B$41)</f>
        <v>0</v>
      </c>
      <c r="BA41" s="24">
        <f>COUNTIF('A19-A20 TIMETABLE'!BJ3:BJ22,$B$41)</f>
        <v>0</v>
      </c>
      <c r="BB41" s="24">
        <f>COUNTIF('A19-A20 TIMETABLE'!BK3:BK22,$B$41)</f>
        <v>0</v>
      </c>
      <c r="BC41" s="24">
        <f>COUNTIF('A19-A20 TIMETABLE'!BL3:BL22,$B$41)</f>
        <v>0</v>
      </c>
      <c r="BD41" s="24">
        <f>COUNTIF('A19-A20 TIMETABLE'!BM3:BM22,$B$41)</f>
        <v>0</v>
      </c>
      <c r="BE41" s="24">
        <f>COUNTIF('A19-A20 TIMETABLE'!BN3:BN22,$B$41)</f>
        <v>0</v>
      </c>
      <c r="BF41" s="24">
        <f>COUNTIF('A19-A20 TIMETABLE'!BO3:BO22,$B$41)</f>
        <v>0</v>
      </c>
      <c r="BG41" s="24">
        <f>COUNTIF('A19-A20 TIMETABLE'!BP3:BP22,$B$41)</f>
        <v>0</v>
      </c>
      <c r="BH41" s="24">
        <f>COUNTIF('A19-A20 TIMETABLE'!BQ3:BQ22,$B$41)</f>
        <v>0</v>
      </c>
      <c r="BI41" s="24">
        <f>COUNTIF('A19-A20 TIMETABLE'!BR3:BR22,$B$41)</f>
        <v>0</v>
      </c>
      <c r="BJ41" s="24">
        <f>COUNTIF('A19-A20 TIMETABLE'!BS3:BS22,$B$41)</f>
        <v>0</v>
      </c>
      <c r="BK41" s="24">
        <f>COUNTIF('A19-A20 TIMETABLE'!BT3:BT22,$B$41)</f>
        <v>0</v>
      </c>
      <c r="BL41" s="24">
        <f>COUNTIF('A19-A20 TIMETABLE'!BU3:BU22,$B$41)</f>
        <v>0</v>
      </c>
      <c r="BM41" s="24">
        <f>COUNTIF('A19-A20 TIMETABLE'!BV3:BV22,$B$41)</f>
        <v>0</v>
      </c>
      <c r="BN41" s="24">
        <f>COUNTIF('A19-A20 TIMETABLE'!BW3:BW22,$B$41)</f>
        <v>0</v>
      </c>
      <c r="BO41" s="24">
        <f>COUNTIF('A19-A20 TIMETABLE'!BX3:BX22,$B$41)</f>
        <v>0</v>
      </c>
      <c r="BP41" s="24">
        <f>COUNTIF('A19-A20 TIMETABLE'!BY3:BY22,$B$41)</f>
        <v>0</v>
      </c>
      <c r="BQ41" s="24">
        <f>COUNTIF('A19-A20 TIMETABLE'!BZ3:BZ22,$B$41)</f>
        <v>0</v>
      </c>
      <c r="BR41" s="24">
        <f>COUNTIF('A19-A20 TIMETABLE'!CA3:CA22,$B$41)</f>
        <v>0</v>
      </c>
      <c r="BS41" s="24">
        <f>COUNTIF('A19-A20 TIMETABLE'!CB3:CB22,$B$41)</f>
        <v>0</v>
      </c>
      <c r="BT41" s="24">
        <f>COUNTIF('A19-A20 TIMETABLE'!CC3:CC22,$B$41)</f>
        <v>0</v>
      </c>
      <c r="BU41" s="24">
        <f>COUNTIF('A19-A20 TIMETABLE'!CD3:CD22,$B$41)</f>
        <v>0</v>
      </c>
      <c r="BV41" s="24">
        <f>COUNTIF('A19-A20 TIMETABLE'!CE3:CE22,$B$41)</f>
        <v>0</v>
      </c>
      <c r="BW41" s="24">
        <f>COUNTIF('A19-A20 TIMETABLE'!CF3:CF22,$B$41)</f>
        <v>0</v>
      </c>
      <c r="BX41" s="24">
        <f>COUNTIF('A19-A20 TIMETABLE'!CG3:CG22,$B$41)</f>
        <v>0</v>
      </c>
      <c r="BY41" s="24">
        <f>COUNTIF('A19-A20 TIMETABLE'!CH3:CH22,$B$41)</f>
        <v>0</v>
      </c>
      <c r="BZ41" s="24">
        <f>COUNTIF('A19-A20 TIMETABLE'!CI3:CI22,$B$41)</f>
        <v>0</v>
      </c>
      <c r="CA41" s="24">
        <f>COUNTIF('A19-A20 TIMETABLE'!CJ3:CJ22,$B$41)</f>
        <v>0</v>
      </c>
      <c r="CB41" s="24">
        <f>COUNTIF('A19-A20 TIMETABLE'!CK3:CK22,$B$41)</f>
        <v>0</v>
      </c>
      <c r="CC41" s="24">
        <f>COUNTIF('A19-A20 TIMETABLE'!CL3:CL22,$B$41)</f>
        <v>0</v>
      </c>
      <c r="CD41" s="24">
        <f>COUNTIF('A19-A20 TIMETABLE'!CM3:CM22,$B$41)</f>
        <v>0</v>
      </c>
      <c r="CE41" s="24">
        <f>COUNTIF('A19-A20 TIMETABLE'!CN3:CN22,$B$41)</f>
        <v>0</v>
      </c>
      <c r="CF41" s="24">
        <f>COUNTIF('A19-A20 TIMETABLE'!CO3:CO22,$B$41)</f>
        <v>0</v>
      </c>
      <c r="CG41" s="24">
        <f>COUNTIF('A19-A20 TIMETABLE'!CP3:CP22,$B$41)</f>
        <v>0</v>
      </c>
      <c r="CH41" s="25"/>
      <c r="CI41" s="25"/>
    </row>
    <row r="42" spans="2:87">
      <c r="B42" s="17" t="s">
        <v>165</v>
      </c>
      <c r="C42" s="18">
        <f t="shared" si="1"/>
        <v>1</v>
      </c>
      <c r="D42" s="25">
        <f>COUNTIF('A19-A20 TIMETABLE'!M3:M22,$B$42)</f>
        <v>0</v>
      </c>
      <c r="E42" s="25">
        <f>COUNTIF('A19-A20 TIMETABLE'!N3:N22,$B$42)</f>
        <v>0</v>
      </c>
      <c r="F42" s="25">
        <f>COUNTIF('A19-A20 TIMETABLE'!O3:O22,$B$42)</f>
        <v>0</v>
      </c>
      <c r="G42" s="25">
        <f>COUNTIF('A19-A20 TIMETABLE'!P3:P22,$B$42)</f>
        <v>0</v>
      </c>
      <c r="H42" s="25">
        <f>COUNTIF('A19-A20 TIMETABLE'!Q3:Q22,$B$42)</f>
        <v>0</v>
      </c>
      <c r="I42" s="25">
        <f>COUNTIF('A19-A20 TIMETABLE'!R3:R22,$B$42)</f>
        <v>0</v>
      </c>
      <c r="J42" s="25">
        <f>COUNTIF('A19-A20 TIMETABLE'!S3:S22,$B$42)</f>
        <v>0</v>
      </c>
      <c r="K42" s="25">
        <f>COUNTIF('A19-A20 TIMETABLE'!T3:T22,$B$42)</f>
        <v>0</v>
      </c>
      <c r="L42" s="25">
        <f>COUNTIF('A19-A20 TIMETABLE'!U3:U22,$B$42)</f>
        <v>0</v>
      </c>
      <c r="M42" s="25">
        <f>COUNTIF('A19-A20 TIMETABLE'!V3:V22,$B$42)</f>
        <v>0</v>
      </c>
      <c r="N42" s="25">
        <f>COUNTIF('A19-A20 TIMETABLE'!W3:W22,$B$42)</f>
        <v>0</v>
      </c>
      <c r="O42" s="25">
        <f>COUNTIF('A19-A20 TIMETABLE'!X3:X22,$B$42)</f>
        <v>0</v>
      </c>
      <c r="P42" s="25">
        <f>COUNTIF('A19-A20 TIMETABLE'!Y3:Y22,$B$42)</f>
        <v>0</v>
      </c>
      <c r="Q42" s="25">
        <f>COUNTIF('A19-A20 TIMETABLE'!Z3:Z22,$B$42)</f>
        <v>0</v>
      </c>
      <c r="R42" s="25">
        <f>COUNTIF('A19-A20 TIMETABLE'!AA3:AA22,$B$42)</f>
        <v>0</v>
      </c>
      <c r="S42" s="25">
        <f>COUNTIF('A19-A20 TIMETABLE'!AB3:AB22,$B$42)</f>
        <v>0</v>
      </c>
      <c r="T42" s="25">
        <f>COUNTIF('A19-A20 TIMETABLE'!AC3:AC22,$B$42)</f>
        <v>0</v>
      </c>
      <c r="U42" s="25">
        <f>COUNTIF('A19-A20 TIMETABLE'!AD3:AD22,$B$42)</f>
        <v>0</v>
      </c>
      <c r="V42" s="25">
        <f>COUNTIF('A19-A20 TIMETABLE'!AE3:AE22,$B$42)</f>
        <v>0</v>
      </c>
      <c r="W42" s="25">
        <f>COUNTIF('A19-A20 TIMETABLE'!AF3:AF22,$B$42)</f>
        <v>0</v>
      </c>
      <c r="X42" s="25">
        <f>COUNTIF('A19-A20 TIMETABLE'!AG3:AG22,$B$42)</f>
        <v>0</v>
      </c>
      <c r="Y42" s="25">
        <f>COUNTIF('A19-A20 TIMETABLE'!AH3:AH22,$B$42)</f>
        <v>0</v>
      </c>
      <c r="Z42" s="25">
        <f>COUNTIF('A19-A20 TIMETABLE'!AI3:AI22,$B$42)</f>
        <v>0</v>
      </c>
      <c r="AA42" s="25">
        <f>COUNTIF('A19-A20 TIMETABLE'!AJ3:AJ22,$B$42)</f>
        <v>0</v>
      </c>
      <c r="AB42" s="25">
        <f>COUNTIF('A19-A20 TIMETABLE'!AK3:AK22,$B$42)</f>
        <v>0</v>
      </c>
      <c r="AC42" s="25">
        <f>COUNTIF('A19-A20 TIMETABLE'!AL3:AL22,$B$42)</f>
        <v>0</v>
      </c>
      <c r="AD42" s="25">
        <f>COUNTIF('A19-A20 TIMETABLE'!AM3:AM22,$B$42)</f>
        <v>0</v>
      </c>
      <c r="AE42" s="25">
        <f>COUNTIF('A19-A20 TIMETABLE'!AN3:AN22,$B$42)</f>
        <v>0</v>
      </c>
      <c r="AF42" s="25">
        <f>COUNTIF('A19-A20 TIMETABLE'!AO3:AO22,$B$42)</f>
        <v>0</v>
      </c>
      <c r="AG42" s="25">
        <f>COUNTIF('A19-A20 TIMETABLE'!AP3:AP22,$B$42)</f>
        <v>1</v>
      </c>
      <c r="AH42" s="25">
        <f>COUNTIF('A19-A20 TIMETABLE'!AQ3:AQ22,$B$42)</f>
        <v>0</v>
      </c>
      <c r="AI42" s="25">
        <f>COUNTIF('A19-A20 TIMETABLE'!AR3:AR22,$B$42)</f>
        <v>0</v>
      </c>
      <c r="AJ42" s="25">
        <f>COUNTIF('A19-A20 TIMETABLE'!AS3:AS22,$B$42)</f>
        <v>0</v>
      </c>
      <c r="AK42" s="25">
        <f>COUNTIF('A19-A20 TIMETABLE'!AT3:AT22,$B$42)</f>
        <v>0</v>
      </c>
      <c r="AL42" s="25">
        <f>COUNTIF('A19-A20 TIMETABLE'!AU3:AU22,$B$42)</f>
        <v>0</v>
      </c>
      <c r="AM42" s="25">
        <f>COUNTIF('A19-A20 TIMETABLE'!AV3:AV22,$B$42)</f>
        <v>0</v>
      </c>
      <c r="AN42" s="25">
        <f>COUNTIF('A19-A20 TIMETABLE'!AW3:AW22,$B$42)</f>
        <v>0</v>
      </c>
      <c r="AO42" s="25">
        <f>COUNTIF('A19-A20 TIMETABLE'!AX3:AX22,$B$42)</f>
        <v>0</v>
      </c>
      <c r="AP42" s="25">
        <f>COUNTIF('A19-A20 TIMETABLE'!AY3:AY22,$B$42)</f>
        <v>0</v>
      </c>
      <c r="AQ42" s="25">
        <f>COUNTIF('A19-A20 TIMETABLE'!AZ3:AZ22,$B$42)</f>
        <v>0</v>
      </c>
      <c r="AR42" s="25">
        <f>COUNTIF('A19-A20 TIMETABLE'!BA3:BA22,$B$42)</f>
        <v>0</v>
      </c>
      <c r="AS42" s="25">
        <f>COUNTIF('A19-A20 TIMETABLE'!BB3:BB22,$B$42)</f>
        <v>0</v>
      </c>
      <c r="AT42" s="25">
        <f>COUNTIF('A19-A20 TIMETABLE'!BC3:BC22,$B$42)</f>
        <v>0</v>
      </c>
      <c r="AU42" s="24">
        <f>COUNTIF('A19-A20 TIMETABLE'!BD3:BD22,$B$42)</f>
        <v>0</v>
      </c>
      <c r="AV42" s="24">
        <f>COUNTIF('A19-A20 TIMETABLE'!BE3:BE22,$B$42)</f>
        <v>0</v>
      </c>
      <c r="AW42" s="24">
        <f>COUNTIF('A19-A20 TIMETABLE'!BF3:BF22,$B$42)</f>
        <v>0</v>
      </c>
      <c r="AX42" s="24">
        <f>COUNTIF('A19-A20 TIMETABLE'!BG3:BG22,$B$42)</f>
        <v>0</v>
      </c>
      <c r="AY42" s="24">
        <f>COUNTIF('A19-A20 TIMETABLE'!BH3:BH22,$B$42)</f>
        <v>0</v>
      </c>
      <c r="AZ42" s="24">
        <f>COUNTIF('A19-A20 TIMETABLE'!BI3:BI22,$B$42)</f>
        <v>0</v>
      </c>
      <c r="BA42" s="24">
        <f>COUNTIF('A19-A20 TIMETABLE'!BJ3:BJ22,$B$42)</f>
        <v>0</v>
      </c>
      <c r="BB42" s="24">
        <f>COUNTIF('A19-A20 TIMETABLE'!BK3:BK22,$B$42)</f>
        <v>0</v>
      </c>
      <c r="BC42" s="24">
        <f>COUNTIF('A19-A20 TIMETABLE'!BL3:BL22,$B$42)</f>
        <v>0</v>
      </c>
      <c r="BD42" s="24">
        <f>COUNTIF('A19-A20 TIMETABLE'!BM3:BM22,$B$42)</f>
        <v>0</v>
      </c>
      <c r="BE42" s="24">
        <f>COUNTIF('A19-A20 TIMETABLE'!BN3:BN22,$B$42)</f>
        <v>0</v>
      </c>
      <c r="BF42" s="24">
        <f>COUNTIF('A19-A20 TIMETABLE'!BO3:BO22,$B$42)</f>
        <v>0</v>
      </c>
      <c r="BG42" s="24">
        <f>COUNTIF('A19-A20 TIMETABLE'!BP3:BP22,$B$42)</f>
        <v>0</v>
      </c>
      <c r="BH42" s="24">
        <f>COUNTIF('A19-A20 TIMETABLE'!BQ3:BQ22,$B$42)</f>
        <v>0</v>
      </c>
      <c r="BI42" s="24">
        <f>COUNTIF('A19-A20 TIMETABLE'!BR3:BR22,$B$42)</f>
        <v>0</v>
      </c>
      <c r="BJ42" s="24">
        <f>COUNTIF('A19-A20 TIMETABLE'!BS3:BS22,$B$42)</f>
        <v>0</v>
      </c>
      <c r="BK42" s="24">
        <f>COUNTIF('A19-A20 TIMETABLE'!BT3:BT22,$B$42)</f>
        <v>0</v>
      </c>
      <c r="BL42" s="24">
        <f>COUNTIF('A19-A20 TIMETABLE'!BU3:BU22,$B$42)</f>
        <v>0</v>
      </c>
      <c r="BM42" s="24">
        <f>COUNTIF('A19-A20 TIMETABLE'!BV3:BV22,$B$42)</f>
        <v>0</v>
      </c>
      <c r="BN42" s="24">
        <f>COUNTIF('A19-A20 TIMETABLE'!BW3:BW22,$B$42)</f>
        <v>0</v>
      </c>
      <c r="BO42" s="24">
        <f>COUNTIF('A19-A20 TIMETABLE'!BX3:BX22,$B$42)</f>
        <v>0</v>
      </c>
      <c r="BP42" s="24">
        <f>COUNTIF('A19-A20 TIMETABLE'!BY3:BY22,$B$42)</f>
        <v>0</v>
      </c>
      <c r="BQ42" s="24">
        <f>COUNTIF('A19-A20 TIMETABLE'!BZ3:BZ22,$B$42)</f>
        <v>0</v>
      </c>
      <c r="BR42" s="24">
        <f>COUNTIF('A19-A20 TIMETABLE'!CA3:CA22,$B$42)</f>
        <v>0</v>
      </c>
      <c r="BS42" s="24">
        <f>COUNTIF('A19-A20 TIMETABLE'!CB3:CB22,$B$42)</f>
        <v>0</v>
      </c>
      <c r="BT42" s="24">
        <f>COUNTIF('A19-A20 TIMETABLE'!CC3:CC22,$B$42)</f>
        <v>0</v>
      </c>
      <c r="BU42" s="24">
        <f>COUNTIF('A19-A20 TIMETABLE'!CD3:CD22,$B$42)</f>
        <v>0</v>
      </c>
      <c r="BV42" s="24">
        <f>COUNTIF('A19-A20 TIMETABLE'!CE3:CE22,$B$42)</f>
        <v>0</v>
      </c>
      <c r="BW42" s="24">
        <f>COUNTIF('A19-A20 TIMETABLE'!CF3:CF22,$B$42)</f>
        <v>0</v>
      </c>
      <c r="BX42" s="24">
        <f>COUNTIF('A19-A20 TIMETABLE'!CG3:CG22,$B$42)</f>
        <v>0</v>
      </c>
      <c r="BY42" s="24">
        <f>COUNTIF('A19-A20 TIMETABLE'!CH3:CH22,$B$42)</f>
        <v>0</v>
      </c>
      <c r="BZ42" s="24">
        <f>COUNTIF('A19-A20 TIMETABLE'!CI3:CI22,$B$42)</f>
        <v>0</v>
      </c>
      <c r="CA42" s="24">
        <f>COUNTIF('A19-A20 TIMETABLE'!CJ3:CJ22,$B$42)</f>
        <v>0</v>
      </c>
      <c r="CB42" s="24">
        <f>COUNTIF('A19-A20 TIMETABLE'!CK3:CK22,$B$42)</f>
        <v>0</v>
      </c>
      <c r="CC42" s="24">
        <f>COUNTIF('A19-A20 TIMETABLE'!CL3:CL22,$B$42)</f>
        <v>0</v>
      </c>
      <c r="CD42" s="24">
        <f>COUNTIF('A19-A20 TIMETABLE'!CM3:CM22,$B$42)</f>
        <v>0</v>
      </c>
      <c r="CE42" s="24">
        <f>COUNTIF('A19-A20 TIMETABLE'!CN3:CN22,$B$42)</f>
        <v>0</v>
      </c>
      <c r="CF42" s="24">
        <f>COUNTIF('A19-A20 TIMETABLE'!CO3:CO22,$B$42)</f>
        <v>0</v>
      </c>
      <c r="CG42" s="24">
        <f>COUNTIF('A19-A20 TIMETABLE'!CP3:CP22,$B$42)</f>
        <v>0</v>
      </c>
      <c r="CH42" s="25"/>
      <c r="CI42" s="25"/>
    </row>
    <row r="43" spans="2:87">
      <c r="B43" s="17" t="s">
        <v>133</v>
      </c>
      <c r="C43" s="18">
        <f t="shared" si="1"/>
        <v>1</v>
      </c>
      <c r="D43" s="25">
        <f>COUNTIF('A19-A20 TIMETABLE'!M3:M22,$B$43)</f>
        <v>0</v>
      </c>
      <c r="E43" s="25">
        <f>COUNTIF('A19-A20 TIMETABLE'!N3:N22,$B$43)</f>
        <v>0</v>
      </c>
      <c r="F43" s="25">
        <f>COUNTIF('A19-A20 TIMETABLE'!O3:O22,$B$43)</f>
        <v>0</v>
      </c>
      <c r="G43" s="25">
        <f>COUNTIF('A19-A20 TIMETABLE'!P3:P22,$B$43)</f>
        <v>0</v>
      </c>
      <c r="H43" s="25">
        <f>COUNTIF('A19-A20 TIMETABLE'!Q3:Q22,$B$43)</f>
        <v>0</v>
      </c>
      <c r="I43" s="25">
        <f>COUNTIF('A19-A20 TIMETABLE'!R3:R22,$B$43)</f>
        <v>0</v>
      </c>
      <c r="J43" s="25">
        <f>COUNTIF('A19-A20 TIMETABLE'!S3:S22,$B$43)</f>
        <v>0</v>
      </c>
      <c r="K43" s="25">
        <f>COUNTIF('A19-A20 TIMETABLE'!T3:T22,$B$43)</f>
        <v>0</v>
      </c>
      <c r="L43" s="25">
        <f>COUNTIF('A19-A20 TIMETABLE'!U3:U22,$B$43)</f>
        <v>0</v>
      </c>
      <c r="M43" s="25">
        <f>COUNTIF('A19-A20 TIMETABLE'!V3:V22,$B$43)</f>
        <v>0</v>
      </c>
      <c r="N43" s="25">
        <f>COUNTIF('A19-A20 TIMETABLE'!W3:W22,$B$43)</f>
        <v>0</v>
      </c>
      <c r="O43" s="25">
        <f>COUNTIF('A19-A20 TIMETABLE'!X3:X22,$B$43)</f>
        <v>0</v>
      </c>
      <c r="P43" s="25">
        <f>COUNTIF('A19-A20 TIMETABLE'!Y3:Y22,$B$43)</f>
        <v>0</v>
      </c>
      <c r="Q43" s="25">
        <f>COUNTIF('A19-A20 TIMETABLE'!Z3:Z22,$B$43)</f>
        <v>0</v>
      </c>
      <c r="R43" s="25">
        <f>COUNTIF('A19-A20 TIMETABLE'!AA3:AA22,$B$43)</f>
        <v>0</v>
      </c>
      <c r="S43" s="25">
        <f>COUNTIF('A19-A20 TIMETABLE'!AB3:AB22,$B$43)</f>
        <v>0</v>
      </c>
      <c r="T43" s="25">
        <f>COUNTIF('A19-A20 TIMETABLE'!AC3:AC22,$B$43)</f>
        <v>0</v>
      </c>
      <c r="U43" s="25">
        <f>COUNTIF('A19-A20 TIMETABLE'!AD3:AD22,$B$43)</f>
        <v>0</v>
      </c>
      <c r="V43" s="25">
        <f>COUNTIF('A19-A20 TIMETABLE'!AE3:AE22,$B$43)</f>
        <v>0</v>
      </c>
      <c r="W43" s="25">
        <f>COUNTIF('A19-A20 TIMETABLE'!AF3:AF22,$B$43)</f>
        <v>0</v>
      </c>
      <c r="X43" s="25">
        <f>COUNTIF('A19-A20 TIMETABLE'!AG3:AG22,$B$43)</f>
        <v>0</v>
      </c>
      <c r="Y43" s="25">
        <f>COUNTIF('A19-A20 TIMETABLE'!AH3:AH22,$B$43)</f>
        <v>0</v>
      </c>
      <c r="Z43" s="25">
        <f>COUNTIF('A19-A20 TIMETABLE'!AI3:AI22,$B$43)</f>
        <v>0</v>
      </c>
      <c r="AA43" s="25">
        <f>COUNTIF('A19-A20 TIMETABLE'!AJ3:AJ22,$B$43)</f>
        <v>0</v>
      </c>
      <c r="AB43" s="25">
        <f>COUNTIF('A19-A20 TIMETABLE'!AK3:AK22,$B$43)</f>
        <v>0</v>
      </c>
      <c r="AC43" s="25">
        <f>COUNTIF('A19-A20 TIMETABLE'!AL3:AL22,$B$43)</f>
        <v>1</v>
      </c>
      <c r="AD43" s="25">
        <f>COUNTIF('A19-A20 TIMETABLE'!AM3:AM22,$B$43)</f>
        <v>0</v>
      </c>
      <c r="AE43" s="25">
        <f>COUNTIF('A19-A20 TIMETABLE'!AN3:AN22,$B$43)</f>
        <v>0</v>
      </c>
      <c r="AF43" s="25">
        <f>COUNTIF('A19-A20 TIMETABLE'!AO3:AO22,$B$43)</f>
        <v>0</v>
      </c>
      <c r="AG43" s="25">
        <f>COUNTIF('A19-A20 TIMETABLE'!AP3:AP22,$B$43)</f>
        <v>0</v>
      </c>
      <c r="AH43" s="25">
        <f>COUNTIF('A19-A20 TIMETABLE'!AQ3:AQ22,$B$43)</f>
        <v>0</v>
      </c>
      <c r="AI43" s="25">
        <f>COUNTIF('A19-A20 TIMETABLE'!AR3:AR22,$B$43)</f>
        <v>0</v>
      </c>
      <c r="AJ43" s="25">
        <f>COUNTIF('A19-A20 TIMETABLE'!AS3:AS22,$B$43)</f>
        <v>0</v>
      </c>
      <c r="AK43" s="25">
        <f>COUNTIF('A19-A20 TIMETABLE'!AT3:AT22,$B$43)</f>
        <v>0</v>
      </c>
      <c r="AL43" s="25">
        <f>COUNTIF('A19-A20 TIMETABLE'!AU3:AU22,$B$43)</f>
        <v>0</v>
      </c>
      <c r="AM43" s="25">
        <f>COUNTIF('A19-A20 TIMETABLE'!AV3:AV22,$B$43)</f>
        <v>0</v>
      </c>
      <c r="AN43" s="25">
        <f>COUNTIF('A19-A20 TIMETABLE'!AW3:AW22,$B$43)</f>
        <v>0</v>
      </c>
      <c r="AO43" s="25">
        <f>COUNTIF('A19-A20 TIMETABLE'!AX3:AX22,$B$43)</f>
        <v>0</v>
      </c>
      <c r="AP43" s="25">
        <f>COUNTIF('A19-A20 TIMETABLE'!AY3:AY22,$B$43)</f>
        <v>0</v>
      </c>
      <c r="AQ43" s="25">
        <f>COUNTIF('A19-A20 TIMETABLE'!AZ3:AZ22,$B$43)</f>
        <v>0</v>
      </c>
      <c r="AR43" s="25">
        <f>COUNTIF('A19-A20 TIMETABLE'!BA3:BA22,$B$43)</f>
        <v>0</v>
      </c>
      <c r="AS43" s="25">
        <f>COUNTIF('A19-A20 TIMETABLE'!BB3:BB22,$B$43)</f>
        <v>0</v>
      </c>
      <c r="AT43" s="25">
        <f>COUNTIF('A19-A20 TIMETABLE'!BC3:BC22,$B$43)</f>
        <v>0</v>
      </c>
      <c r="AU43" s="24">
        <f>COUNTIF('A19-A20 TIMETABLE'!BD3:BD22,$B$43)</f>
        <v>0</v>
      </c>
      <c r="AV43" s="24">
        <f>COUNTIF('A19-A20 TIMETABLE'!BE3:BE22,$B$43)</f>
        <v>0</v>
      </c>
      <c r="AW43" s="24">
        <f>COUNTIF('A19-A20 TIMETABLE'!BF3:BF22,$B$43)</f>
        <v>0</v>
      </c>
      <c r="AX43" s="24">
        <f>COUNTIF('A19-A20 TIMETABLE'!BG3:BG22,$B$43)</f>
        <v>0</v>
      </c>
      <c r="AY43" s="24">
        <f>COUNTIF('A19-A20 TIMETABLE'!BH3:BH22,$B$43)</f>
        <v>0</v>
      </c>
      <c r="AZ43" s="24">
        <f>COUNTIF('A19-A20 TIMETABLE'!BI3:BI22,$B$43)</f>
        <v>0</v>
      </c>
      <c r="BA43" s="24">
        <f>COUNTIF('A19-A20 TIMETABLE'!BJ3:BJ22,$B$43)</f>
        <v>0</v>
      </c>
      <c r="BB43" s="24">
        <f>COUNTIF('A19-A20 TIMETABLE'!BK3:BK22,$B$43)</f>
        <v>0</v>
      </c>
      <c r="BC43" s="24">
        <f>COUNTIF('A19-A20 TIMETABLE'!BL3:BL22,$B$43)</f>
        <v>0</v>
      </c>
      <c r="BD43" s="24">
        <f>COUNTIF('A19-A20 TIMETABLE'!BM3:BM22,$B$43)</f>
        <v>0</v>
      </c>
      <c r="BE43" s="24">
        <f>COUNTIF('A19-A20 TIMETABLE'!BN3:BN22,$B$43)</f>
        <v>0</v>
      </c>
      <c r="BF43" s="24">
        <f>COUNTIF('A19-A20 TIMETABLE'!BO3:BO22,$B$43)</f>
        <v>0</v>
      </c>
      <c r="BG43" s="24">
        <f>COUNTIF('A19-A20 TIMETABLE'!BP3:BP22,$B$43)</f>
        <v>0</v>
      </c>
      <c r="BH43" s="24">
        <f>COUNTIF('A19-A20 TIMETABLE'!BQ3:BQ22,$B$43)</f>
        <v>0</v>
      </c>
      <c r="BI43" s="24">
        <f>COUNTIF('A19-A20 TIMETABLE'!BR3:BR22,$B$43)</f>
        <v>0</v>
      </c>
      <c r="BJ43" s="24">
        <f>COUNTIF('A19-A20 TIMETABLE'!BS3:BS22,$B$43)</f>
        <v>0</v>
      </c>
      <c r="BK43" s="24">
        <f>COUNTIF('A19-A20 TIMETABLE'!BT3:BT22,$B$43)</f>
        <v>0</v>
      </c>
      <c r="BL43" s="24">
        <f>COUNTIF('A19-A20 TIMETABLE'!BU3:BU22,$B$43)</f>
        <v>0</v>
      </c>
      <c r="BM43" s="24">
        <f>COUNTIF('A19-A20 TIMETABLE'!BV3:BV22,$B$43)</f>
        <v>0</v>
      </c>
      <c r="BN43" s="24">
        <f>COUNTIF('A19-A20 TIMETABLE'!BW3:BW22,$B$43)</f>
        <v>0</v>
      </c>
      <c r="BO43" s="24">
        <f>COUNTIF('A19-A20 TIMETABLE'!BX3:BX22,$B$43)</f>
        <v>0</v>
      </c>
      <c r="BP43" s="24">
        <f>COUNTIF('A19-A20 TIMETABLE'!BY3:BY22,$B$43)</f>
        <v>0</v>
      </c>
      <c r="BQ43" s="24">
        <f>COUNTIF('A19-A20 TIMETABLE'!BZ3:BZ22,$B$43)</f>
        <v>0</v>
      </c>
      <c r="BR43" s="24">
        <f>COUNTIF('A19-A20 TIMETABLE'!CA3:CA22,$B$43)</f>
        <v>0</v>
      </c>
      <c r="BS43" s="24">
        <f>COUNTIF('A19-A20 TIMETABLE'!CB3:CB22,$B$43)</f>
        <v>0</v>
      </c>
      <c r="BT43" s="24">
        <f>COUNTIF('A19-A20 TIMETABLE'!CC3:CC22,$B$43)</f>
        <v>0</v>
      </c>
      <c r="BU43" s="24">
        <f>COUNTIF('A19-A20 TIMETABLE'!CD3:CD22,$B$43)</f>
        <v>0</v>
      </c>
      <c r="BV43" s="24">
        <f>COUNTIF('A19-A20 TIMETABLE'!CE3:CE22,$B$43)</f>
        <v>0</v>
      </c>
      <c r="BW43" s="24">
        <f>COUNTIF('A19-A20 TIMETABLE'!CF3:CF22,$B$43)</f>
        <v>0</v>
      </c>
      <c r="BX43" s="24">
        <f>COUNTIF('A19-A20 TIMETABLE'!CG3:CG22,$B$43)</f>
        <v>0</v>
      </c>
      <c r="BY43" s="24">
        <f>COUNTIF('A19-A20 TIMETABLE'!CH3:CH22,$B$43)</f>
        <v>0</v>
      </c>
      <c r="BZ43" s="24">
        <f>COUNTIF('A19-A20 TIMETABLE'!CI3:CI22,$B$43)</f>
        <v>0</v>
      </c>
      <c r="CA43" s="24">
        <f>COUNTIF('A19-A20 TIMETABLE'!CJ3:CJ22,$B$43)</f>
        <v>0</v>
      </c>
      <c r="CB43" s="24">
        <f>COUNTIF('A19-A20 TIMETABLE'!CK3:CK22,$B$43)</f>
        <v>0</v>
      </c>
      <c r="CC43" s="24">
        <f>COUNTIF('A19-A20 TIMETABLE'!CL3:CL22,$B$43)</f>
        <v>0</v>
      </c>
      <c r="CD43" s="24">
        <f>COUNTIF('A19-A20 TIMETABLE'!CM3:CM22,$B$43)</f>
        <v>0</v>
      </c>
      <c r="CE43" s="24">
        <f>COUNTIF('A19-A20 TIMETABLE'!CN3:CN22,$B$43)</f>
        <v>0</v>
      </c>
      <c r="CF43" s="24">
        <f>COUNTIF('A19-A20 TIMETABLE'!CO3:CO22,$B$43)</f>
        <v>0</v>
      </c>
      <c r="CG43" s="24">
        <f>COUNTIF('A19-A20 TIMETABLE'!CP3:CP22,$B$43)</f>
        <v>0</v>
      </c>
      <c r="CH43" s="25"/>
      <c r="CI43" s="25"/>
    </row>
    <row r="44" spans="2:87">
      <c r="B44" s="17" t="s">
        <v>173</v>
      </c>
      <c r="C44" s="18">
        <f t="shared" si="1"/>
        <v>2</v>
      </c>
      <c r="D44" s="25">
        <f>COUNTIF('A19-A20 TIMETABLE'!M3:M22,"*"&amp;$B$44&amp;"*")</f>
        <v>0</v>
      </c>
      <c r="E44" s="25">
        <f>COUNTIF('A19-A20 TIMETABLE'!N3:N22,"*"&amp;$B$44&amp;"*")</f>
        <v>0</v>
      </c>
      <c r="F44" s="25">
        <f>COUNTIF('A19-A20 TIMETABLE'!O3:O22,"*"&amp;$B$44&amp;"*")</f>
        <v>0</v>
      </c>
      <c r="G44" s="25">
        <f>COUNTIF('A19-A20 TIMETABLE'!P3:P22,"*"&amp;$B$44&amp;"*")</f>
        <v>0</v>
      </c>
      <c r="H44" s="25">
        <f>COUNTIF('A19-A20 TIMETABLE'!Q3:Q22,"*"&amp;$B$44&amp;"*")</f>
        <v>0</v>
      </c>
      <c r="I44" s="25">
        <f>COUNTIF('A19-A20 TIMETABLE'!R3:R22,"*"&amp;$B$44&amp;"*")</f>
        <v>0</v>
      </c>
      <c r="J44" s="25">
        <f>COUNTIF('A19-A20 TIMETABLE'!S3:S22,"*"&amp;$B$44&amp;"*")</f>
        <v>0</v>
      </c>
      <c r="K44" s="25">
        <f>COUNTIF('A19-A20 TIMETABLE'!T3:T22,"*"&amp;$B$44&amp;"*")</f>
        <v>0</v>
      </c>
      <c r="L44" s="25">
        <f>COUNTIF('A19-A20 TIMETABLE'!U3:U22,"*"&amp;$B$44&amp;"*")</f>
        <v>0</v>
      </c>
      <c r="M44" s="25">
        <f>COUNTIF('A19-A20 TIMETABLE'!V3:V22,"*"&amp;$B$44&amp;"*")</f>
        <v>0</v>
      </c>
      <c r="N44" s="25">
        <f>COUNTIF('A19-A20 TIMETABLE'!W3:W22,"*"&amp;$B$44&amp;"*")</f>
        <v>0</v>
      </c>
      <c r="O44" s="25">
        <f>COUNTIF('A19-A20 TIMETABLE'!X3:X22,"*"&amp;$B$44&amp;"*")</f>
        <v>0</v>
      </c>
      <c r="P44" s="25">
        <f>COUNTIF('A19-A20 TIMETABLE'!Y3:Y22,"*"&amp;$B$44&amp;"*")</f>
        <v>0</v>
      </c>
      <c r="Q44" s="25">
        <f>COUNTIF('A19-A20 TIMETABLE'!Z3:Z22,"*"&amp;$B$44&amp;"*")</f>
        <v>0</v>
      </c>
      <c r="R44" s="25">
        <f>COUNTIF('A19-A20 TIMETABLE'!AA3:AA22,"*"&amp;$B$44&amp;"*")</f>
        <v>0</v>
      </c>
      <c r="S44" s="25">
        <f>COUNTIF('A19-A20 TIMETABLE'!AB3:AB22,"*"&amp;$B$44&amp;"*")</f>
        <v>0</v>
      </c>
      <c r="T44" s="25">
        <f>COUNTIF('A19-A20 TIMETABLE'!AC3:AC22,"*"&amp;$B$44&amp;"*")</f>
        <v>0</v>
      </c>
      <c r="U44" s="25">
        <f>COUNTIF('A19-A20 TIMETABLE'!AD3:AD22,"*"&amp;$B$44&amp;"*")</f>
        <v>0</v>
      </c>
      <c r="V44" s="25">
        <f>COUNTIF('A19-A20 TIMETABLE'!AE3:AE22,"*"&amp;$B$44&amp;"*")</f>
        <v>0</v>
      </c>
      <c r="W44" s="25">
        <f>COUNTIF('A19-A20 TIMETABLE'!AF3:AF22,"*"&amp;$B$44&amp;"*")</f>
        <v>0</v>
      </c>
      <c r="X44" s="25">
        <f>COUNTIF('A19-A20 TIMETABLE'!AG3:AG22,"*"&amp;$B$44&amp;"*")</f>
        <v>0</v>
      </c>
      <c r="Y44" s="25">
        <f>COUNTIF('A19-A20 TIMETABLE'!AH3:AH22,"*"&amp;$B$44&amp;"*")</f>
        <v>0</v>
      </c>
      <c r="Z44" s="25">
        <f>COUNTIF('A19-A20 TIMETABLE'!AI3:AI22,"*"&amp;$B$44&amp;"*")</f>
        <v>0</v>
      </c>
      <c r="AA44" s="25">
        <f>COUNTIF('A19-A20 TIMETABLE'!AJ3:AJ22,"*"&amp;$B$44&amp;"*")</f>
        <v>0</v>
      </c>
      <c r="AB44" s="25">
        <f>COUNTIF('A19-A20 TIMETABLE'!AK3:AK22,"*"&amp;$B$44&amp;"*")</f>
        <v>0</v>
      </c>
      <c r="AC44" s="25">
        <f>COUNTIF('A19-A20 TIMETABLE'!AL3:AL22,"*"&amp;$B$44&amp;"*")</f>
        <v>0</v>
      </c>
      <c r="AD44" s="25">
        <f>COUNTIF('A19-A20 TIMETABLE'!AM3:AM22,"*"&amp;$B$44&amp;"*")</f>
        <v>0</v>
      </c>
      <c r="AE44" s="25">
        <f>COUNTIF('A19-A20 TIMETABLE'!AN3:AN22,"*"&amp;$B$44&amp;"*")</f>
        <v>0</v>
      </c>
      <c r="AF44" s="25">
        <f>COUNTIF('A19-A20 TIMETABLE'!AO3:AO22,"*"&amp;$B$44&amp;"*")</f>
        <v>0</v>
      </c>
      <c r="AG44" s="25">
        <f>COUNTIF('A19-A20 TIMETABLE'!AP3:AP22,"*"&amp;$B$44&amp;"*")</f>
        <v>0</v>
      </c>
      <c r="AH44" s="25">
        <f>COUNTIF('A19-A20 TIMETABLE'!AQ3:AQ22,"*"&amp;$B$44&amp;"*")</f>
        <v>0</v>
      </c>
      <c r="AI44" s="25">
        <f>COUNTIF('A19-A20 TIMETABLE'!AR3:AR22,"*"&amp;$B$44&amp;"*")</f>
        <v>0</v>
      </c>
      <c r="AJ44" s="25">
        <f>COUNTIF('A19-A20 TIMETABLE'!AS3:AS22,"*"&amp;$B$44&amp;"*")</f>
        <v>0</v>
      </c>
      <c r="AK44" s="25">
        <f>COUNTIF('A19-A20 TIMETABLE'!AT3:AT22,"*"&amp;$B$44&amp;"*")</f>
        <v>0</v>
      </c>
      <c r="AL44" s="25">
        <f>COUNTIF('A19-A20 TIMETABLE'!AU3:AU22,"*"&amp;$B$44&amp;"*")</f>
        <v>0</v>
      </c>
      <c r="AM44" s="25">
        <f>COUNTIF('A19-A20 TIMETABLE'!AV3:AV22,"*"&amp;$B$44&amp;"*")</f>
        <v>0</v>
      </c>
      <c r="AN44" s="25">
        <f>COUNTIF('A19-A20 TIMETABLE'!AW3:AW22,"*"&amp;$B$44&amp;"*")</f>
        <v>0</v>
      </c>
      <c r="AO44" s="25">
        <f>COUNTIF('A19-A20 TIMETABLE'!AX3:AX22,"*"&amp;$B$44&amp;"*")</f>
        <v>0</v>
      </c>
      <c r="AP44" s="25">
        <f>COUNTIF('A19-A20 TIMETABLE'!AY3:AY22,"*"&amp;$B$44&amp;"*")</f>
        <v>0</v>
      </c>
      <c r="AQ44" s="25">
        <f>COUNTIF('A19-A20 TIMETABLE'!AZ3:AZ22,"*"&amp;$B$44&amp;"*")</f>
        <v>0</v>
      </c>
      <c r="AR44" s="25">
        <f>COUNTIF('A19-A20 TIMETABLE'!BA3:BA22,"*"&amp;$B$44&amp;"*")</f>
        <v>0</v>
      </c>
      <c r="AS44" s="25">
        <f>COUNTIF('A19-A20 TIMETABLE'!BB3:BB22,"*"&amp;$B$44&amp;"*")</f>
        <v>0</v>
      </c>
      <c r="AT44" s="25">
        <f>COUNTIF('A19-A20 TIMETABLE'!BC3:BC22,"*"&amp;$B$44&amp;"*")</f>
        <v>0</v>
      </c>
      <c r="AU44" s="24">
        <f>COUNTIF('A19-A20 TIMETABLE'!BD3:BD22,"*"&amp;$B$44&amp;"*")</f>
        <v>0</v>
      </c>
      <c r="AV44" s="24">
        <f>COUNTIF('A19-A20 TIMETABLE'!BE3:BE22,"*"&amp;$B$44&amp;"*")</f>
        <v>0</v>
      </c>
      <c r="AW44" s="24">
        <f>COUNTIF('A19-A20 TIMETABLE'!BF3:BF22,"*"&amp;$B$44&amp;"*")</f>
        <v>0</v>
      </c>
      <c r="AX44" s="24">
        <f>COUNTIF('A19-A20 TIMETABLE'!BG3:BG22,"*"&amp;$B$44&amp;"*")</f>
        <v>0</v>
      </c>
      <c r="AY44" s="24">
        <f>COUNTIF('A19-A20 TIMETABLE'!BH3:BH22,"*"&amp;$B$44&amp;"*")</f>
        <v>0</v>
      </c>
      <c r="AZ44" s="24">
        <f>COUNTIF('A19-A20 TIMETABLE'!BI3:BI22,"*"&amp;$B$44&amp;"*")</f>
        <v>0</v>
      </c>
      <c r="BA44" s="24">
        <f>COUNTIF('A19-A20 TIMETABLE'!BJ3:BJ22,"*"&amp;$B$44&amp;"*")</f>
        <v>0</v>
      </c>
      <c r="BB44" s="24">
        <f>COUNTIF('A19-A20 TIMETABLE'!BK3:BK22,"*"&amp;$B$44&amp;"*")</f>
        <v>0</v>
      </c>
      <c r="BC44" s="24">
        <f>COUNTIF('A19-A20 TIMETABLE'!BL3:BL22,"*"&amp;$B$44&amp;"*")</f>
        <v>0</v>
      </c>
      <c r="BD44" s="24">
        <f>COUNTIF('A19-A20 TIMETABLE'!BM3:BM22,"*"&amp;$B$44&amp;"*")</f>
        <v>0</v>
      </c>
      <c r="BE44" s="24">
        <f>COUNTIF('A19-A20 TIMETABLE'!BN3:BN22,"*"&amp;$B$44&amp;"*")</f>
        <v>0</v>
      </c>
      <c r="BF44" s="24">
        <f>COUNTIF('A19-A20 TIMETABLE'!BO3:BO22,"*"&amp;$B$44&amp;"*")</f>
        <v>0</v>
      </c>
      <c r="BG44" s="24">
        <f>COUNTIF('A19-A20 TIMETABLE'!BP3:BP22,"*"&amp;$B$44&amp;"*")</f>
        <v>0</v>
      </c>
      <c r="BH44" s="24">
        <f>COUNTIF('A19-A20 TIMETABLE'!BQ3:BQ22,"*"&amp;$B$44&amp;"*")</f>
        <v>0</v>
      </c>
      <c r="BI44" s="24">
        <f>COUNTIF('A19-A20 TIMETABLE'!BR3:BR22,"*"&amp;$B$44&amp;"*")</f>
        <v>0</v>
      </c>
      <c r="BJ44" s="24">
        <f>COUNTIF('A19-A20 TIMETABLE'!BS3:BS22,"*"&amp;$B$44&amp;"*")</f>
        <v>0</v>
      </c>
      <c r="BK44" s="24">
        <f>COUNTIF('A19-A20 TIMETABLE'!BT3:BT22,"*"&amp;$B$44&amp;"*")</f>
        <v>0</v>
      </c>
      <c r="BL44" s="24">
        <f>COUNTIF('A19-A20 TIMETABLE'!BU3:BU22,"*"&amp;$B$44&amp;"*")</f>
        <v>0</v>
      </c>
      <c r="BM44" s="24">
        <f>COUNTIF('A19-A20 TIMETABLE'!BV3:BV22,"*"&amp;$B$44&amp;"*")</f>
        <v>0</v>
      </c>
      <c r="BN44" s="24">
        <f>COUNTIF('A19-A20 TIMETABLE'!BW3:BW22,"*"&amp;$B$44&amp;"*")</f>
        <v>0</v>
      </c>
      <c r="BO44" s="24">
        <f>COUNTIF('A19-A20 TIMETABLE'!BX3:BX22,"*"&amp;$B$44&amp;"*")</f>
        <v>0</v>
      </c>
      <c r="BP44" s="24">
        <f>COUNTIF('A19-A20 TIMETABLE'!BY3:BY22,"*"&amp;$B$44&amp;"*")</f>
        <v>0</v>
      </c>
      <c r="BQ44" s="24">
        <f>COUNTIF('A19-A20 TIMETABLE'!BZ3:BZ22,"*"&amp;$B$44&amp;"*")</f>
        <v>1</v>
      </c>
      <c r="BR44" s="24">
        <f>COUNTIF('A19-A20 TIMETABLE'!CA3:CA22,"*"&amp;$B$44&amp;"*")</f>
        <v>0</v>
      </c>
      <c r="BS44" s="24">
        <f>COUNTIF('A19-A20 TIMETABLE'!CB3:CB22,"*"&amp;$B$44&amp;"*")</f>
        <v>0</v>
      </c>
      <c r="BT44" s="24">
        <f>COUNTIF('A19-A20 TIMETABLE'!CC3:CC22,"*"&amp;$B$44&amp;"*")</f>
        <v>0</v>
      </c>
      <c r="BU44" s="24">
        <f>COUNTIF('A19-A20 TIMETABLE'!CD3:CD22,"*"&amp;$B$44&amp;"*")</f>
        <v>0</v>
      </c>
      <c r="BV44" s="24">
        <f>COUNTIF('A19-A20 TIMETABLE'!CE3:CE22,"*"&amp;$B$44&amp;"*")</f>
        <v>0</v>
      </c>
      <c r="BW44" s="24">
        <f>COUNTIF('A19-A20 TIMETABLE'!CF3:CF22,"*"&amp;$B$44&amp;"*")</f>
        <v>1</v>
      </c>
      <c r="BX44" s="24">
        <f>COUNTIF('A19-A20 TIMETABLE'!CG3:CG22,"*"&amp;$B$44&amp;"*")</f>
        <v>0</v>
      </c>
      <c r="BY44" s="24">
        <f>COUNTIF('A19-A20 TIMETABLE'!CH3:CH22,"*"&amp;$B$44&amp;"*")</f>
        <v>0</v>
      </c>
      <c r="BZ44" s="24">
        <f>COUNTIF('A19-A20 TIMETABLE'!CI3:CI22,"*"&amp;$B$44&amp;"*")</f>
        <v>0</v>
      </c>
      <c r="CA44" s="24">
        <f>COUNTIF('A19-A20 TIMETABLE'!CJ3:CJ22,"*"&amp;$B$44&amp;"*")</f>
        <v>0</v>
      </c>
      <c r="CB44" s="24">
        <f>COUNTIF('A19-A20 TIMETABLE'!CK3:CK22,"*"&amp;$B$44&amp;"*")</f>
        <v>0</v>
      </c>
      <c r="CC44" s="24">
        <f>COUNTIF('A19-A20 TIMETABLE'!CL3:CL22,"*"&amp;$B$44&amp;"*")</f>
        <v>0</v>
      </c>
      <c r="CD44" s="24">
        <f>COUNTIF('A19-A20 TIMETABLE'!CM3:CM22,"*"&amp;$B$44&amp;"*")</f>
        <v>0</v>
      </c>
      <c r="CE44" s="24">
        <f>COUNTIF('A19-A20 TIMETABLE'!CN3:CN22,"*"&amp;$B$44&amp;"*")</f>
        <v>0</v>
      </c>
      <c r="CF44" s="24">
        <f>COUNTIF('A19-A20 TIMETABLE'!CO3:CO22,"*"&amp;$B$44&amp;"*")</f>
        <v>0</v>
      </c>
      <c r="CG44" s="24">
        <f>COUNTIF('A19-A20 TIMETABLE'!CP3:CP22,"*"&amp;$B$44&amp;"*")</f>
        <v>0</v>
      </c>
      <c r="CH44" s="24">
        <f>COUNTIF('A19-A20 TIMETABLE'!CQ3:CQ22,"*"&amp;$B$44&amp;"*")</f>
        <v>0</v>
      </c>
      <c r="CI44" s="24">
        <f>COUNTIF('A19-A20 TIMETABLE'!CR3:CR22,"*"&amp;$B$44&amp;"*")</f>
        <v>0</v>
      </c>
    </row>
    <row r="45" spans="2:87">
      <c r="B45" s="17" t="s">
        <v>258</v>
      </c>
      <c r="C45" s="18">
        <f t="shared" si="1"/>
        <v>0</v>
      </c>
      <c r="D45" s="25">
        <f>COUNTIF('A19-A20 TIMETABLE'!M3:M22,$B$45)</f>
        <v>0</v>
      </c>
      <c r="E45" s="25">
        <f>COUNTIF('A19-A20 TIMETABLE'!N3:N22,$B$45)</f>
        <v>0</v>
      </c>
      <c r="F45" s="25">
        <f>COUNTIF('A19-A20 TIMETABLE'!O3:O22,$B$45)</f>
        <v>0</v>
      </c>
      <c r="G45" s="25">
        <f>COUNTIF('A19-A20 TIMETABLE'!P3:P22,$B$45)</f>
        <v>0</v>
      </c>
      <c r="H45" s="25">
        <f>COUNTIF('A19-A20 TIMETABLE'!Q3:Q22,$B$45)</f>
        <v>0</v>
      </c>
      <c r="I45" s="25">
        <f>COUNTIF('A19-A20 TIMETABLE'!R3:R22,$B$45)</f>
        <v>0</v>
      </c>
      <c r="J45" s="25">
        <f>COUNTIF('A19-A20 TIMETABLE'!S3:S22,$B$45)</f>
        <v>0</v>
      </c>
      <c r="K45" s="25">
        <f>COUNTIF('A19-A20 TIMETABLE'!T3:T22,$B$45)</f>
        <v>0</v>
      </c>
      <c r="L45" s="25">
        <f>COUNTIF('A19-A20 TIMETABLE'!U3:U22,$B$45)</f>
        <v>0</v>
      </c>
      <c r="M45" s="25">
        <f>COUNTIF('A19-A20 TIMETABLE'!V3:V22,$B$45)</f>
        <v>0</v>
      </c>
      <c r="N45" s="25">
        <f>COUNTIF('A19-A20 TIMETABLE'!W3:W22,$B$45)</f>
        <v>0</v>
      </c>
      <c r="O45" s="25">
        <f>COUNTIF('A19-A20 TIMETABLE'!X3:X22,$B$45)</f>
        <v>0</v>
      </c>
      <c r="P45" s="25">
        <f>COUNTIF('A19-A20 TIMETABLE'!Y3:Y22,$B$45)</f>
        <v>0</v>
      </c>
      <c r="Q45" s="25">
        <f>COUNTIF('A19-A20 TIMETABLE'!Z3:Z22,$B$45)</f>
        <v>0</v>
      </c>
      <c r="R45" s="25">
        <f>COUNTIF('A19-A20 TIMETABLE'!AA3:AA22,$B$45)</f>
        <v>0</v>
      </c>
      <c r="S45" s="25">
        <f>COUNTIF('A19-A20 TIMETABLE'!AB3:AB22,$B$45)</f>
        <v>0</v>
      </c>
      <c r="T45" s="25">
        <f>COUNTIF('A19-A20 TIMETABLE'!AC3:AC22,$B$45)</f>
        <v>0</v>
      </c>
      <c r="U45" s="25">
        <f>COUNTIF('A19-A20 TIMETABLE'!AD3:AD22,$B$45)</f>
        <v>0</v>
      </c>
      <c r="V45" s="25">
        <f>COUNTIF('A19-A20 TIMETABLE'!AE3:AE22,$B$45)</f>
        <v>0</v>
      </c>
      <c r="W45" s="25">
        <f>COUNTIF('A19-A20 TIMETABLE'!AF3:AF22,$B$45)</f>
        <v>0</v>
      </c>
      <c r="X45" s="25">
        <f>COUNTIF('A19-A20 TIMETABLE'!AG3:AG22,$B$45)</f>
        <v>0</v>
      </c>
      <c r="Y45" s="25">
        <f>COUNTIF('A19-A20 TIMETABLE'!AH3:AH22,$B$45)</f>
        <v>0</v>
      </c>
      <c r="Z45" s="25">
        <f>COUNTIF('A19-A20 TIMETABLE'!AI3:AI22,$B$45)</f>
        <v>0</v>
      </c>
      <c r="AA45" s="25">
        <f>COUNTIF('A19-A20 TIMETABLE'!AJ3:AJ22,$B$45)</f>
        <v>0</v>
      </c>
      <c r="AB45" s="25">
        <f>COUNTIF('A19-A20 TIMETABLE'!AK3:AK22,$B$45)</f>
        <v>0</v>
      </c>
      <c r="AC45" s="25">
        <f>COUNTIF('A19-A20 TIMETABLE'!AL3:AL22,$B$45)</f>
        <v>0</v>
      </c>
      <c r="AD45" s="25">
        <f>COUNTIF('A19-A20 TIMETABLE'!AM3:AM22,$B$45)</f>
        <v>0</v>
      </c>
      <c r="AE45" s="25">
        <f>COUNTIF('A19-A20 TIMETABLE'!AN3:AN22,$B$45)</f>
        <v>0</v>
      </c>
      <c r="AF45" s="25">
        <f>COUNTIF('A19-A20 TIMETABLE'!AO3:AO22,$B$45)</f>
        <v>0</v>
      </c>
      <c r="AG45" s="25">
        <f>COUNTIF('A19-A20 TIMETABLE'!AP3:AP22,$B$45)</f>
        <v>0</v>
      </c>
      <c r="AH45" s="25">
        <f>COUNTIF('A19-A20 TIMETABLE'!AQ3:AQ22,$B$45)</f>
        <v>0</v>
      </c>
      <c r="AI45" s="25">
        <f>COUNTIF('A19-A20 TIMETABLE'!AR3:AR22,$B$45)</f>
        <v>0</v>
      </c>
      <c r="AJ45" s="25">
        <f>COUNTIF('A19-A20 TIMETABLE'!AS3:AS22,$B$45)</f>
        <v>0</v>
      </c>
      <c r="AK45" s="25">
        <f>COUNTIF('A19-A20 TIMETABLE'!AT3:AT22,$B$45)</f>
        <v>0</v>
      </c>
      <c r="AL45" s="25">
        <f>COUNTIF('A19-A20 TIMETABLE'!AU3:AU22,$B$45)</f>
        <v>0</v>
      </c>
      <c r="AM45" s="25">
        <f>COUNTIF('A19-A20 TIMETABLE'!AV3:AV22,$B$45)</f>
        <v>0</v>
      </c>
      <c r="AN45" s="25">
        <f>COUNTIF('A19-A20 TIMETABLE'!AW3:AW22,$B$45)</f>
        <v>0</v>
      </c>
      <c r="AO45" s="25">
        <f>COUNTIF('A19-A20 TIMETABLE'!AX3:AX22,$B$45)</f>
        <v>0</v>
      </c>
      <c r="AP45" s="25">
        <f>COUNTIF('A19-A20 TIMETABLE'!AY3:AY22,$B$45)</f>
        <v>0</v>
      </c>
      <c r="AQ45" s="25">
        <f>COUNTIF('A19-A20 TIMETABLE'!AZ3:AZ22,$B$45)</f>
        <v>0</v>
      </c>
      <c r="AR45" s="25">
        <f>COUNTIF('A19-A20 TIMETABLE'!BA3:BA22,$B$45)</f>
        <v>0</v>
      </c>
      <c r="AS45" s="25">
        <f>COUNTIF('A19-A20 TIMETABLE'!BB3:BB22,$B$45)</f>
        <v>0</v>
      </c>
      <c r="AT45" s="25">
        <f>COUNTIF('A19-A20 TIMETABLE'!BC3:BC22,$B$45)</f>
        <v>0</v>
      </c>
      <c r="AU45" s="24">
        <f>COUNTIF('A19-A20 TIMETABLE'!BD3:BD22,$B$45)</f>
        <v>0</v>
      </c>
      <c r="AV45" s="24">
        <f>COUNTIF('A19-A20 TIMETABLE'!BE3:BE22,$B$45)</f>
        <v>0</v>
      </c>
      <c r="AW45" s="24">
        <f>COUNTIF('A19-A20 TIMETABLE'!BF3:BF22,$B$45)</f>
        <v>0</v>
      </c>
      <c r="AX45" s="24">
        <f>COUNTIF('A19-A20 TIMETABLE'!BG3:BG22,$B$45)</f>
        <v>0</v>
      </c>
      <c r="AY45" s="24">
        <f>COUNTIF('A19-A20 TIMETABLE'!BH3:BH22,$B$45)</f>
        <v>0</v>
      </c>
      <c r="AZ45" s="24">
        <f>COUNTIF('A19-A20 TIMETABLE'!BI3:BI22,$B$45)</f>
        <v>0</v>
      </c>
      <c r="BA45" s="24">
        <f>COUNTIF('A19-A20 TIMETABLE'!BJ3:BJ22,$B$45)</f>
        <v>0</v>
      </c>
      <c r="BB45" s="24">
        <f>COUNTIF('A19-A20 TIMETABLE'!BK3:BK22,$B$45)</f>
        <v>0</v>
      </c>
      <c r="BC45" s="24">
        <f>COUNTIF('A19-A20 TIMETABLE'!BL3:BL22,$B$45)</f>
        <v>0</v>
      </c>
      <c r="BD45" s="24">
        <f>COUNTIF('A19-A20 TIMETABLE'!BM3:BM22,$B$45)</f>
        <v>0</v>
      </c>
      <c r="BE45" s="24">
        <f>COUNTIF('A19-A20 TIMETABLE'!BN3:BN22,$B$45)</f>
        <v>0</v>
      </c>
      <c r="BF45" s="24">
        <f>COUNTIF('A19-A20 TIMETABLE'!BO3:BO22,$B$45)</f>
        <v>0</v>
      </c>
      <c r="BG45" s="24">
        <f>COUNTIF('A19-A20 TIMETABLE'!BP3:BP22,$B$45)</f>
        <v>0</v>
      </c>
      <c r="BH45" s="24">
        <f>COUNTIF('A19-A20 TIMETABLE'!BQ3:BQ22,$B$45)</f>
        <v>0</v>
      </c>
      <c r="BI45" s="24">
        <f>COUNTIF('A19-A20 TIMETABLE'!BR3:BR22,$B$45)</f>
        <v>0</v>
      </c>
      <c r="BJ45" s="24">
        <f>COUNTIF('A19-A20 TIMETABLE'!BS3:BS22,$B$45)</f>
        <v>0</v>
      </c>
      <c r="BK45" s="24">
        <f>COUNTIF('A19-A20 TIMETABLE'!BT3:BT22,$B$45)</f>
        <v>0</v>
      </c>
      <c r="BL45" s="24">
        <f>COUNTIF('A19-A20 TIMETABLE'!BU3:BU22,$B$45)</f>
        <v>0</v>
      </c>
      <c r="BM45" s="24">
        <f>COUNTIF('A19-A20 TIMETABLE'!BV3:BV22,$B$45)</f>
        <v>0</v>
      </c>
      <c r="BN45" s="24">
        <f>COUNTIF('A19-A20 TIMETABLE'!BW3:BW22,$B$45)</f>
        <v>0</v>
      </c>
      <c r="BO45" s="24">
        <f>COUNTIF('A19-A20 TIMETABLE'!BX3:BX22,$B$45)</f>
        <v>0</v>
      </c>
      <c r="BP45" s="24">
        <f>COUNTIF('A19-A20 TIMETABLE'!BY3:BY22,$B$45)</f>
        <v>0</v>
      </c>
      <c r="BQ45" s="24">
        <f>COUNTIF('A19-A20 TIMETABLE'!BZ3:BZ22,$B$45)</f>
        <v>0</v>
      </c>
      <c r="BR45" s="24">
        <f>COUNTIF('A19-A20 TIMETABLE'!CA3:CA22,$B$45)</f>
        <v>0</v>
      </c>
      <c r="BS45" s="24">
        <f>COUNTIF('A19-A20 TIMETABLE'!CB3:CB22,$B$45)</f>
        <v>0</v>
      </c>
      <c r="BT45" s="24">
        <f>COUNTIF('A19-A20 TIMETABLE'!CC3:CC22,$B$45)</f>
        <v>0</v>
      </c>
      <c r="BU45" s="24">
        <f>COUNTIF('A19-A20 TIMETABLE'!CD3:CD22,$B$45)</f>
        <v>0</v>
      </c>
      <c r="BV45" s="24">
        <f>COUNTIF('A19-A20 TIMETABLE'!CE3:CE22,$B$45)</f>
        <v>0</v>
      </c>
      <c r="BW45" s="24">
        <f>COUNTIF('A19-A20 TIMETABLE'!CF3:CF22,$B$45)</f>
        <v>0</v>
      </c>
      <c r="BX45" s="24">
        <f>COUNTIF('A19-A20 TIMETABLE'!CG3:CG22,$B$45)</f>
        <v>0</v>
      </c>
      <c r="BY45" s="24">
        <f>COUNTIF('A19-A20 TIMETABLE'!CH3:CH22,$B$45)</f>
        <v>0</v>
      </c>
      <c r="BZ45" s="24">
        <f>COUNTIF('A19-A20 TIMETABLE'!CI3:CI22,$B$45)</f>
        <v>0</v>
      </c>
      <c r="CA45" s="24">
        <f>COUNTIF('A19-A20 TIMETABLE'!CJ3:CJ22,$B$45)</f>
        <v>0</v>
      </c>
      <c r="CB45" s="24">
        <f>COUNTIF('A19-A20 TIMETABLE'!CK3:CK22,$B$45)</f>
        <v>0</v>
      </c>
      <c r="CC45" s="24">
        <f>COUNTIF('A19-A20 TIMETABLE'!CL3:CL22,$B$45)</f>
        <v>0</v>
      </c>
      <c r="CD45" s="24">
        <f>COUNTIF('A19-A20 TIMETABLE'!CM3:CM22,$B$45)</f>
        <v>0</v>
      </c>
      <c r="CE45" s="24">
        <f>COUNTIF('A19-A20 TIMETABLE'!CN3:CN22,$B$45)</f>
        <v>0</v>
      </c>
      <c r="CF45" s="24">
        <f>COUNTIF('A19-A20 TIMETABLE'!CO3:CO22,$B$45)</f>
        <v>0</v>
      </c>
      <c r="CG45" s="24">
        <f>COUNTIF('A19-A20 TIMETABLE'!CP3:CP22,$B$45)</f>
        <v>0</v>
      </c>
      <c r="CH45" s="25"/>
      <c r="CI45" s="25"/>
    </row>
    <row r="46" spans="2:87">
      <c r="B46" s="17" t="s">
        <v>136</v>
      </c>
      <c r="C46" s="18">
        <f t="shared" si="1"/>
        <v>1</v>
      </c>
      <c r="D46" s="25">
        <f>COUNTIF('A19-A20 TIMETABLE'!M3:M22,$B$46)</f>
        <v>0</v>
      </c>
      <c r="E46" s="25">
        <f>COUNTIF('A19-A20 TIMETABLE'!N3:N22,$B$46)</f>
        <v>0</v>
      </c>
      <c r="F46" s="25">
        <f>COUNTIF('A19-A20 TIMETABLE'!O3:O22,$B$46)</f>
        <v>0</v>
      </c>
      <c r="G46" s="25">
        <f>COUNTIF('A19-A20 TIMETABLE'!P3:P22,$B$46)</f>
        <v>0</v>
      </c>
      <c r="H46" s="25">
        <f>COUNTIF('A19-A20 TIMETABLE'!Q3:Q22,$B$46)</f>
        <v>0</v>
      </c>
      <c r="I46" s="25">
        <f>COUNTIF('A19-A20 TIMETABLE'!R3:R22,$B$46)</f>
        <v>0</v>
      </c>
      <c r="J46" s="25">
        <f>COUNTIF('A19-A20 TIMETABLE'!S3:S22,$B$46)</f>
        <v>0</v>
      </c>
      <c r="K46" s="25">
        <f>COUNTIF('A19-A20 TIMETABLE'!T3:T22,$B$46)</f>
        <v>0</v>
      </c>
      <c r="L46" s="25">
        <f>COUNTIF('A19-A20 TIMETABLE'!U3:U22,$B$46)</f>
        <v>0</v>
      </c>
      <c r="M46" s="25">
        <f>COUNTIF('A19-A20 TIMETABLE'!V3:V22,$B$46)</f>
        <v>0</v>
      </c>
      <c r="N46" s="25">
        <f>COUNTIF('A19-A20 TIMETABLE'!W3:W22,$B$46)</f>
        <v>0</v>
      </c>
      <c r="O46" s="25">
        <f>COUNTIF('A19-A20 TIMETABLE'!X3:X22,$B$46)</f>
        <v>0</v>
      </c>
      <c r="P46" s="25">
        <f>COUNTIF('A19-A20 TIMETABLE'!Y3:Y22,$B$46)</f>
        <v>0</v>
      </c>
      <c r="Q46" s="25">
        <f>COUNTIF('A19-A20 TIMETABLE'!Z3:Z22,$B$46)</f>
        <v>0</v>
      </c>
      <c r="R46" s="25">
        <f>COUNTIF('A19-A20 TIMETABLE'!AA3:AA22,$B$46)</f>
        <v>0</v>
      </c>
      <c r="S46" s="25">
        <f>COUNTIF('A19-A20 TIMETABLE'!AB3:AB22,$B$46)</f>
        <v>0</v>
      </c>
      <c r="T46" s="25">
        <f>COUNTIF('A19-A20 TIMETABLE'!AC3:AC22,$B$46)</f>
        <v>0</v>
      </c>
      <c r="U46" s="25">
        <f>COUNTIF('A19-A20 TIMETABLE'!AD3:AD22,$B$46)</f>
        <v>0</v>
      </c>
      <c r="V46" s="25">
        <f>COUNTIF('A19-A20 TIMETABLE'!AE3:AE22,$B$46)</f>
        <v>0</v>
      </c>
      <c r="W46" s="25">
        <f>COUNTIF('A19-A20 TIMETABLE'!AF3:AF22,$B$46)</f>
        <v>0</v>
      </c>
      <c r="X46" s="25">
        <f>COUNTIF('A19-A20 TIMETABLE'!AG3:AG22,$B$46)</f>
        <v>0</v>
      </c>
      <c r="Y46" s="25">
        <f>COUNTIF('A19-A20 TIMETABLE'!AH3:AH22,$B$46)</f>
        <v>0</v>
      </c>
      <c r="Z46" s="25">
        <f>COUNTIF('A19-A20 TIMETABLE'!AI3:AI22,$B$46)</f>
        <v>0</v>
      </c>
      <c r="AA46" s="25">
        <f>COUNTIF('A19-A20 TIMETABLE'!AJ3:AJ22,$B$46)</f>
        <v>0</v>
      </c>
      <c r="AB46" s="25">
        <f>COUNTIF('A19-A20 TIMETABLE'!AK3:AK22,$B$46)</f>
        <v>0</v>
      </c>
      <c r="AC46" s="25">
        <f>COUNTIF('A19-A20 TIMETABLE'!AL3:AL22,$B$46)</f>
        <v>0</v>
      </c>
      <c r="AD46" s="25">
        <f>COUNTIF('A19-A20 TIMETABLE'!AM3:AM22,$B$46)</f>
        <v>0</v>
      </c>
      <c r="AE46" s="25">
        <f>COUNTIF('A19-A20 TIMETABLE'!AN3:AN22,$B$46)</f>
        <v>0</v>
      </c>
      <c r="AF46" s="25">
        <f>COUNTIF('A19-A20 TIMETABLE'!AO3:AO22,$B$46)</f>
        <v>0</v>
      </c>
      <c r="AG46" s="25">
        <f>COUNTIF('A19-A20 TIMETABLE'!AP3:AP22,$B$46)</f>
        <v>0</v>
      </c>
      <c r="AH46" s="25">
        <f>COUNTIF('A19-A20 TIMETABLE'!AQ3:AQ22,$B$46)</f>
        <v>0</v>
      </c>
      <c r="AI46" s="25">
        <f>COUNTIF('A19-A20 TIMETABLE'!AR3:AR22,$B$46)</f>
        <v>0</v>
      </c>
      <c r="AJ46" s="25">
        <f>COUNTIF('A19-A20 TIMETABLE'!AS3:AS22,$B$46)</f>
        <v>0</v>
      </c>
      <c r="AK46" s="25">
        <f>COUNTIF('A19-A20 TIMETABLE'!AT3:AT22,$B$46)</f>
        <v>0</v>
      </c>
      <c r="AL46" s="25">
        <f>COUNTIF('A19-A20 TIMETABLE'!AU3:AU22,$B$46)</f>
        <v>0</v>
      </c>
      <c r="AM46" s="25">
        <f>COUNTIF('A19-A20 TIMETABLE'!AV3:AV22,$B$46)</f>
        <v>1</v>
      </c>
      <c r="AN46" s="25">
        <f>COUNTIF('A19-A20 TIMETABLE'!AW3:AW22,$B$46)</f>
        <v>0</v>
      </c>
      <c r="AO46" s="25">
        <f>COUNTIF('A19-A20 TIMETABLE'!AX3:AX22,$B$46)</f>
        <v>0</v>
      </c>
      <c r="AP46" s="25">
        <f>COUNTIF('A19-A20 TIMETABLE'!AY3:AY22,$B$46)</f>
        <v>0</v>
      </c>
      <c r="AQ46" s="25">
        <f>COUNTIF('A19-A20 TIMETABLE'!AZ3:AZ22,$B$46)</f>
        <v>0</v>
      </c>
      <c r="AR46" s="25">
        <f>COUNTIF('A19-A20 TIMETABLE'!BA3:BA22,$B$46)</f>
        <v>0</v>
      </c>
      <c r="AS46" s="25">
        <f>COUNTIF('A19-A20 TIMETABLE'!BB3:BB22,$B$46)</f>
        <v>0</v>
      </c>
      <c r="AT46" s="25">
        <f>COUNTIF('A19-A20 TIMETABLE'!BC3:BC22,$B$46)</f>
        <v>0</v>
      </c>
      <c r="AU46" s="24">
        <f>COUNTIF('A19-A20 TIMETABLE'!BD3:BD22,$B$46)</f>
        <v>0</v>
      </c>
      <c r="AV46" s="24">
        <f>COUNTIF('A19-A20 TIMETABLE'!BE3:BE22,$B$46)</f>
        <v>0</v>
      </c>
      <c r="AW46" s="24">
        <f>COUNTIF('A19-A20 TIMETABLE'!BF3:BF22,$B$46)</f>
        <v>0</v>
      </c>
      <c r="AX46" s="24">
        <f>COUNTIF('A19-A20 TIMETABLE'!BG3:BG22,$B$46)</f>
        <v>0</v>
      </c>
      <c r="AY46" s="24">
        <f>COUNTIF('A19-A20 TIMETABLE'!BH3:BH22,$B$46)</f>
        <v>0</v>
      </c>
      <c r="AZ46" s="24">
        <f>COUNTIF('A19-A20 TIMETABLE'!BI3:BI22,$B$46)</f>
        <v>0</v>
      </c>
      <c r="BA46" s="24">
        <f>COUNTIF('A19-A20 TIMETABLE'!BJ3:BJ22,$B$46)</f>
        <v>0</v>
      </c>
      <c r="BB46" s="24">
        <f>COUNTIF('A19-A20 TIMETABLE'!BK3:BK22,$B$46)</f>
        <v>0</v>
      </c>
      <c r="BC46" s="24">
        <f>COUNTIF('A19-A20 TIMETABLE'!BL3:BL22,$B$46)</f>
        <v>0</v>
      </c>
      <c r="BD46" s="24">
        <f>COUNTIF('A19-A20 TIMETABLE'!BM3:BM22,$B$46)</f>
        <v>0</v>
      </c>
      <c r="BE46" s="24">
        <f>COUNTIF('A19-A20 TIMETABLE'!BN3:BN22,$B$46)</f>
        <v>0</v>
      </c>
      <c r="BF46" s="24">
        <f>COUNTIF('A19-A20 TIMETABLE'!BO3:BO22,$B$46)</f>
        <v>0</v>
      </c>
      <c r="BG46" s="24">
        <f>COUNTIF('A19-A20 TIMETABLE'!BP3:BP22,$B$46)</f>
        <v>0</v>
      </c>
      <c r="BH46" s="24">
        <f>COUNTIF('A19-A20 TIMETABLE'!BQ3:BQ22,$B$46)</f>
        <v>0</v>
      </c>
      <c r="BI46" s="24">
        <f>COUNTIF('A19-A20 TIMETABLE'!BR3:BR22,$B$46)</f>
        <v>0</v>
      </c>
      <c r="BJ46" s="24">
        <f>COUNTIF('A19-A20 TIMETABLE'!BS3:BS22,$B$46)</f>
        <v>0</v>
      </c>
      <c r="BK46" s="24">
        <f>COUNTIF('A19-A20 TIMETABLE'!BT3:BT22,$B$46)</f>
        <v>0</v>
      </c>
      <c r="BL46" s="24">
        <f>COUNTIF('A19-A20 TIMETABLE'!BU3:BU22,$B$46)</f>
        <v>0</v>
      </c>
      <c r="BM46" s="24">
        <f>COUNTIF('A19-A20 TIMETABLE'!BV3:BV22,$B$46)</f>
        <v>0</v>
      </c>
      <c r="BN46" s="24">
        <f>COUNTIF('A19-A20 TIMETABLE'!BW3:BW22,$B$46)</f>
        <v>0</v>
      </c>
      <c r="BO46" s="24">
        <f>COUNTIF('A19-A20 TIMETABLE'!BX3:BX22,$B$46)</f>
        <v>0</v>
      </c>
      <c r="BP46" s="24">
        <f>COUNTIF('A19-A20 TIMETABLE'!BY3:BY22,$B$46)</f>
        <v>0</v>
      </c>
      <c r="BQ46" s="24">
        <f>COUNTIF('A19-A20 TIMETABLE'!BZ3:BZ22,$B$46)</f>
        <v>0</v>
      </c>
      <c r="BR46" s="24">
        <f>COUNTIF('A19-A20 TIMETABLE'!CA3:CA22,$B$46)</f>
        <v>0</v>
      </c>
      <c r="BS46" s="24">
        <f>COUNTIF('A19-A20 TIMETABLE'!CB3:CB22,$B$46)</f>
        <v>0</v>
      </c>
      <c r="BT46" s="24">
        <f>COUNTIF('A19-A20 TIMETABLE'!CC3:CC22,$B$46)</f>
        <v>0</v>
      </c>
      <c r="BU46" s="24">
        <f>COUNTIF('A19-A20 TIMETABLE'!CD3:CD22,$B$46)</f>
        <v>0</v>
      </c>
      <c r="BV46" s="24">
        <f>COUNTIF('A19-A20 TIMETABLE'!CE3:CE22,$B$46)</f>
        <v>0</v>
      </c>
      <c r="BW46" s="24">
        <f>COUNTIF('A19-A20 TIMETABLE'!CF3:CF22,$B$46)</f>
        <v>0</v>
      </c>
      <c r="BX46" s="24">
        <f>COUNTIF('A19-A20 TIMETABLE'!CG3:CG22,$B$46)</f>
        <v>0</v>
      </c>
      <c r="BY46" s="24">
        <f>COUNTIF('A19-A20 TIMETABLE'!CH3:CH22,$B$46)</f>
        <v>0</v>
      </c>
      <c r="BZ46" s="24">
        <f>COUNTIF('A19-A20 TIMETABLE'!CI3:CI22,$B$46)</f>
        <v>0</v>
      </c>
      <c r="CA46" s="24">
        <f>COUNTIF('A19-A20 TIMETABLE'!CJ3:CJ22,$B$46)</f>
        <v>0</v>
      </c>
      <c r="CB46" s="24">
        <f>COUNTIF('A19-A20 TIMETABLE'!CK3:CK22,$B$46)</f>
        <v>0</v>
      </c>
      <c r="CC46" s="24">
        <f>COUNTIF('A19-A20 TIMETABLE'!CL3:CL22,$B$46)</f>
        <v>0</v>
      </c>
      <c r="CD46" s="24">
        <f>COUNTIF('A19-A20 TIMETABLE'!CM3:CM22,$B$46)</f>
        <v>0</v>
      </c>
      <c r="CE46" s="24">
        <f>COUNTIF('A19-A20 TIMETABLE'!CN3:CN22,$B$46)</f>
        <v>0</v>
      </c>
      <c r="CF46" s="24">
        <f>COUNTIF('A19-A20 TIMETABLE'!CO3:CO22,$B$46)</f>
        <v>0</v>
      </c>
      <c r="CG46" s="24">
        <f>COUNTIF('A19-A20 TIMETABLE'!CP3:CP22,$B$46)</f>
        <v>0</v>
      </c>
      <c r="CH46" s="25"/>
      <c r="CI46" s="25"/>
    </row>
    <row r="47" spans="2:87">
      <c r="B47" s="17" t="s">
        <v>126</v>
      </c>
      <c r="C47" s="18">
        <f t="shared" si="1"/>
        <v>1</v>
      </c>
      <c r="D47" s="25">
        <f>COUNTIF('A19-A20 TIMETABLE'!M3:M22,$B$47)</f>
        <v>0</v>
      </c>
      <c r="E47" s="25">
        <f>COUNTIF('A19-A20 TIMETABLE'!N3:N22,$B$47)</f>
        <v>0</v>
      </c>
      <c r="F47" s="25">
        <f>COUNTIF('A19-A20 TIMETABLE'!O3:O22,$B$47)</f>
        <v>0</v>
      </c>
      <c r="G47" s="25">
        <f>COUNTIF('A19-A20 TIMETABLE'!P3:P22,$B$47)</f>
        <v>1</v>
      </c>
      <c r="H47" s="25">
        <f>COUNTIF('A19-A20 TIMETABLE'!Q3:Q22,$B$47)</f>
        <v>0</v>
      </c>
      <c r="I47" s="25">
        <f>COUNTIF('A19-A20 TIMETABLE'!R3:R22,$B$47)</f>
        <v>0</v>
      </c>
      <c r="J47" s="25">
        <f>COUNTIF('A19-A20 TIMETABLE'!S3:S22,$B$47)</f>
        <v>0</v>
      </c>
      <c r="K47" s="25">
        <f>COUNTIF('A19-A20 TIMETABLE'!T3:T22,$B$47)</f>
        <v>0</v>
      </c>
      <c r="L47" s="25">
        <f>COUNTIF('A19-A20 TIMETABLE'!U3:U22,$B$47)</f>
        <v>0</v>
      </c>
      <c r="M47" s="25">
        <f>COUNTIF('A19-A20 TIMETABLE'!V3:V22,$B$47)</f>
        <v>0</v>
      </c>
      <c r="N47" s="25">
        <f>COUNTIF('A19-A20 TIMETABLE'!W3:W22,$B$47)</f>
        <v>0</v>
      </c>
      <c r="O47" s="25">
        <f>COUNTIF('A19-A20 TIMETABLE'!X3:X22,$B$47)</f>
        <v>0</v>
      </c>
      <c r="P47" s="25">
        <f>COUNTIF('A19-A20 TIMETABLE'!Y3:Y22,$B$47)</f>
        <v>0</v>
      </c>
      <c r="Q47" s="25">
        <f>COUNTIF('A19-A20 TIMETABLE'!Z3:Z22,$B$47)</f>
        <v>0</v>
      </c>
      <c r="R47" s="25">
        <f>COUNTIF('A19-A20 TIMETABLE'!AA3:AA22,$B$47)</f>
        <v>0</v>
      </c>
      <c r="S47" s="25">
        <f>COUNTIF('A19-A20 TIMETABLE'!AB3:AB22,$B$47)</f>
        <v>0</v>
      </c>
      <c r="T47" s="25">
        <f>COUNTIF('A19-A20 TIMETABLE'!AC3:AC22,$B$47)</f>
        <v>0</v>
      </c>
      <c r="U47" s="25">
        <f>COUNTIF('A19-A20 TIMETABLE'!AD3:AD22,$B$47)</f>
        <v>0</v>
      </c>
      <c r="V47" s="25">
        <f>COUNTIF('A19-A20 TIMETABLE'!AE3:AE22,$B$47)</f>
        <v>0</v>
      </c>
      <c r="W47" s="25">
        <f>COUNTIF('A19-A20 TIMETABLE'!AF3:AF22,$B$47)</f>
        <v>0</v>
      </c>
      <c r="X47" s="25">
        <f>COUNTIF('A19-A20 TIMETABLE'!AG3:AG22,$B$47)</f>
        <v>0</v>
      </c>
      <c r="Y47" s="25">
        <f>COUNTIF('A19-A20 TIMETABLE'!AH3:AH22,$B$47)</f>
        <v>0</v>
      </c>
      <c r="Z47" s="25">
        <f>COUNTIF('A19-A20 TIMETABLE'!AI3:AI22,$B$47)</f>
        <v>0</v>
      </c>
      <c r="AA47" s="25">
        <f>COUNTIF('A19-A20 TIMETABLE'!AJ3:AJ22,$B$47)</f>
        <v>0</v>
      </c>
      <c r="AB47" s="25">
        <f>COUNTIF('A19-A20 TIMETABLE'!AK3:AK22,$B$47)</f>
        <v>0</v>
      </c>
      <c r="AC47" s="25">
        <f>COUNTIF('A19-A20 TIMETABLE'!AL3:AL22,$B$47)</f>
        <v>0</v>
      </c>
      <c r="AD47" s="25">
        <f>COUNTIF('A19-A20 TIMETABLE'!AM3:AM22,$B$47)</f>
        <v>0</v>
      </c>
      <c r="AE47" s="25">
        <f>COUNTIF('A19-A20 TIMETABLE'!AN3:AN22,$B$47)</f>
        <v>0</v>
      </c>
      <c r="AF47" s="25">
        <f>COUNTIF('A19-A20 TIMETABLE'!AO3:AO22,$B$47)</f>
        <v>0</v>
      </c>
      <c r="AG47" s="25">
        <f>COUNTIF('A19-A20 TIMETABLE'!AP3:AP22,$B$47)</f>
        <v>0</v>
      </c>
      <c r="AH47" s="25">
        <f>COUNTIF('A19-A20 TIMETABLE'!AQ3:AQ22,$B$47)</f>
        <v>0</v>
      </c>
      <c r="AI47" s="25">
        <f>COUNTIF('A19-A20 TIMETABLE'!AR3:AR22,$B$47)</f>
        <v>0</v>
      </c>
      <c r="AJ47" s="25">
        <f>COUNTIF('A19-A20 TIMETABLE'!AS3:AS22,$B$47)</f>
        <v>0</v>
      </c>
      <c r="AK47" s="25">
        <f>COUNTIF('A19-A20 TIMETABLE'!AT3:AT22,$B$47)</f>
        <v>0</v>
      </c>
      <c r="AL47" s="25">
        <f>COUNTIF('A19-A20 TIMETABLE'!AU3:AU22,$B$47)</f>
        <v>0</v>
      </c>
      <c r="AM47" s="25">
        <f>COUNTIF('A19-A20 TIMETABLE'!AV3:AV22,$B$47)</f>
        <v>0</v>
      </c>
      <c r="AN47" s="25">
        <f>COUNTIF('A19-A20 TIMETABLE'!AW3:AW22,$B$47)</f>
        <v>0</v>
      </c>
      <c r="AO47" s="25">
        <f>COUNTIF('A19-A20 TIMETABLE'!AX3:AX22,$B$47)</f>
        <v>0</v>
      </c>
      <c r="AP47" s="25">
        <f>COUNTIF('A19-A20 TIMETABLE'!AY3:AY22,$B$47)</f>
        <v>0</v>
      </c>
      <c r="AQ47" s="25">
        <f>COUNTIF('A19-A20 TIMETABLE'!AZ3:AZ22,$B$47)</f>
        <v>0</v>
      </c>
      <c r="AR47" s="25">
        <f>COUNTIF('A19-A20 TIMETABLE'!BA3:BA22,$B$47)</f>
        <v>0</v>
      </c>
      <c r="AS47" s="25">
        <f>COUNTIF('A19-A20 TIMETABLE'!BB3:BB22,$B$47)</f>
        <v>0</v>
      </c>
      <c r="AT47" s="25">
        <f>COUNTIF('A19-A20 TIMETABLE'!BC3:BC22,$B$47)</f>
        <v>0</v>
      </c>
      <c r="AU47" s="24">
        <f>COUNTIF('A19-A20 TIMETABLE'!BD3:BD22,$B$47)</f>
        <v>0</v>
      </c>
      <c r="AV47" s="24">
        <f>COUNTIF('A19-A20 TIMETABLE'!BE3:BE22,$B$47)</f>
        <v>0</v>
      </c>
      <c r="AW47" s="24">
        <f>COUNTIF('A19-A20 TIMETABLE'!BF3:BF22,$B$47)</f>
        <v>0</v>
      </c>
      <c r="AX47" s="24">
        <f>COUNTIF('A19-A20 TIMETABLE'!BG3:BG22,$B$47)</f>
        <v>0</v>
      </c>
      <c r="AY47" s="24">
        <f>COUNTIF('A19-A20 TIMETABLE'!BH3:BH22,$B$47)</f>
        <v>0</v>
      </c>
      <c r="AZ47" s="24">
        <f>COUNTIF('A19-A20 TIMETABLE'!BI3:BI22,$B$47)</f>
        <v>0</v>
      </c>
      <c r="BA47" s="24">
        <f>COUNTIF('A19-A20 TIMETABLE'!BJ3:BJ22,$B$47)</f>
        <v>0</v>
      </c>
      <c r="BB47" s="24">
        <f>COUNTIF('A19-A20 TIMETABLE'!BK3:BK22,$B$47)</f>
        <v>0</v>
      </c>
      <c r="BC47" s="24">
        <f>COUNTIF('A19-A20 TIMETABLE'!BL3:BL22,$B$47)</f>
        <v>0</v>
      </c>
      <c r="BD47" s="24">
        <f>COUNTIF('A19-A20 TIMETABLE'!BM3:BM22,$B$47)</f>
        <v>0</v>
      </c>
      <c r="BE47" s="24">
        <f>COUNTIF('A19-A20 TIMETABLE'!BN3:BN22,$B$47)</f>
        <v>0</v>
      </c>
      <c r="BF47" s="24">
        <f>COUNTIF('A19-A20 TIMETABLE'!BO3:BO22,$B$47)</f>
        <v>0</v>
      </c>
      <c r="BG47" s="24">
        <f>COUNTIF('A19-A20 TIMETABLE'!BP3:BP22,$B$47)</f>
        <v>0</v>
      </c>
      <c r="BH47" s="24">
        <f>COUNTIF('A19-A20 TIMETABLE'!BQ3:BQ22,$B$47)</f>
        <v>0</v>
      </c>
      <c r="BI47" s="24">
        <f>COUNTIF('A19-A20 TIMETABLE'!BR3:BR22,$B$47)</f>
        <v>0</v>
      </c>
      <c r="BJ47" s="24">
        <f>COUNTIF('A19-A20 TIMETABLE'!BS3:BS22,$B$47)</f>
        <v>0</v>
      </c>
      <c r="BK47" s="24">
        <f>COUNTIF('A19-A20 TIMETABLE'!BT3:BT22,$B$47)</f>
        <v>0</v>
      </c>
      <c r="BL47" s="24">
        <f>COUNTIF('A19-A20 TIMETABLE'!BU3:BU22,$B$47)</f>
        <v>0</v>
      </c>
      <c r="BM47" s="24">
        <f>COUNTIF('A19-A20 TIMETABLE'!BV3:BV22,$B$47)</f>
        <v>0</v>
      </c>
      <c r="BN47" s="24">
        <f>COUNTIF('A19-A20 TIMETABLE'!BW3:BW22,$B$47)</f>
        <v>0</v>
      </c>
      <c r="BO47" s="24">
        <f>COUNTIF('A19-A20 TIMETABLE'!BX3:BX22,$B$47)</f>
        <v>0</v>
      </c>
      <c r="BP47" s="24">
        <f>COUNTIF('A19-A20 TIMETABLE'!BY3:BY22,$B$47)</f>
        <v>0</v>
      </c>
      <c r="BQ47" s="24">
        <f>COUNTIF('A19-A20 TIMETABLE'!BZ3:BZ22,$B$47)</f>
        <v>0</v>
      </c>
      <c r="BR47" s="24">
        <f>COUNTIF('A19-A20 TIMETABLE'!CA3:CA22,$B$47)</f>
        <v>0</v>
      </c>
      <c r="BS47" s="24">
        <f>COUNTIF('A19-A20 TIMETABLE'!CB3:CB22,$B$47)</f>
        <v>0</v>
      </c>
      <c r="BT47" s="24">
        <f>COUNTIF('A19-A20 TIMETABLE'!CC3:CC22,$B$47)</f>
        <v>0</v>
      </c>
      <c r="BU47" s="24">
        <f>COUNTIF('A19-A20 TIMETABLE'!CD3:CD22,$B$47)</f>
        <v>0</v>
      </c>
      <c r="BV47" s="24">
        <f>COUNTIF('A19-A20 TIMETABLE'!CE3:CE22,$B$47)</f>
        <v>0</v>
      </c>
      <c r="BW47" s="24">
        <f>COUNTIF('A19-A20 TIMETABLE'!CF3:CF22,$B$47)</f>
        <v>0</v>
      </c>
      <c r="BX47" s="24">
        <f>COUNTIF('A19-A20 TIMETABLE'!CG3:CG22,$B$47)</f>
        <v>0</v>
      </c>
      <c r="BY47" s="24">
        <f>COUNTIF('A19-A20 TIMETABLE'!CH3:CH22,$B$47)</f>
        <v>0</v>
      </c>
      <c r="BZ47" s="24">
        <f>COUNTIF('A19-A20 TIMETABLE'!CI3:CI22,$B$47)</f>
        <v>0</v>
      </c>
      <c r="CA47" s="24">
        <f>COUNTIF('A19-A20 TIMETABLE'!CJ3:CJ22,$B$47)</f>
        <v>0</v>
      </c>
      <c r="CB47" s="24">
        <f>COUNTIF('A19-A20 TIMETABLE'!CK3:CK22,$B$47)</f>
        <v>0</v>
      </c>
      <c r="CC47" s="24">
        <f>COUNTIF('A19-A20 TIMETABLE'!CL3:CL22,$B$47)</f>
        <v>0</v>
      </c>
      <c r="CD47" s="24">
        <f>COUNTIF('A19-A20 TIMETABLE'!CM3:CM22,$B$47)</f>
        <v>0</v>
      </c>
      <c r="CE47" s="24">
        <f>COUNTIF('A19-A20 TIMETABLE'!CN3:CN22,$B$47)</f>
        <v>0</v>
      </c>
      <c r="CF47" s="24">
        <f>COUNTIF('A19-A20 TIMETABLE'!CO3:CO22,$B$47)</f>
        <v>0</v>
      </c>
      <c r="CG47" s="24">
        <f>COUNTIF('A19-A20 TIMETABLE'!CP3:CP22,$B$47)</f>
        <v>0</v>
      </c>
      <c r="CH47" s="25"/>
      <c r="CI47" s="25"/>
    </row>
    <row r="48" spans="2:87">
      <c r="B48" s="17" t="s">
        <v>142</v>
      </c>
      <c r="C48" s="18">
        <f t="shared" si="1"/>
        <v>1</v>
      </c>
      <c r="D48" s="25">
        <f>COUNTIF('A19-A20 TIMETABLE'!M3:M22,$B$49)</f>
        <v>0</v>
      </c>
      <c r="E48" s="25">
        <f>COUNTIF('A19-A20 TIMETABLE'!N3:N22,$B$49)</f>
        <v>0</v>
      </c>
      <c r="F48" s="25">
        <f>COUNTIF('A19-A20 TIMETABLE'!O3:O22,$B$49)</f>
        <v>0</v>
      </c>
      <c r="G48" s="25">
        <f>COUNTIF('A19-A20 TIMETABLE'!P3:P22,$B$49)</f>
        <v>0</v>
      </c>
      <c r="H48" s="25">
        <f>COUNTIF('A19-A20 TIMETABLE'!Q3:Q22,$B$49)</f>
        <v>0</v>
      </c>
      <c r="I48" s="25">
        <f>COUNTIF('A19-A20 TIMETABLE'!R3:R22,$B$49)</f>
        <v>0</v>
      </c>
      <c r="J48" s="25">
        <f>COUNTIF('A19-A20 TIMETABLE'!S3:S22,$B$49)</f>
        <v>0</v>
      </c>
      <c r="K48" s="25">
        <f>COUNTIF('A19-A20 TIMETABLE'!T3:T22,$B$49)</f>
        <v>0</v>
      </c>
      <c r="L48" s="25">
        <f>COUNTIF('A19-A20 TIMETABLE'!U3:U22,$B$49)</f>
        <v>0</v>
      </c>
      <c r="M48" s="25">
        <f>COUNTIF('A19-A20 TIMETABLE'!V3:V22,$B$49)</f>
        <v>0</v>
      </c>
      <c r="N48" s="25">
        <f>COUNTIF('A19-A20 TIMETABLE'!W3:W22,$B$49)</f>
        <v>0</v>
      </c>
      <c r="O48" s="25">
        <f>COUNTIF('A19-A20 TIMETABLE'!X3:X22,$B$49)</f>
        <v>0</v>
      </c>
      <c r="P48" s="25">
        <f>COUNTIF('A19-A20 TIMETABLE'!Y3:Y22,$B$49)</f>
        <v>0</v>
      </c>
      <c r="Q48" s="25">
        <f>COUNTIF('A19-A20 TIMETABLE'!Z3:Z22,$B$49)</f>
        <v>0</v>
      </c>
      <c r="R48" s="25">
        <f>COUNTIF('A19-A20 TIMETABLE'!AA3:AA22,$B$49)</f>
        <v>0</v>
      </c>
      <c r="S48" s="25">
        <f>COUNTIF('A19-A20 TIMETABLE'!AB3:AB22,$B$49)</f>
        <v>0</v>
      </c>
      <c r="T48" s="25">
        <f>COUNTIF('A19-A20 TIMETABLE'!AC3:AC22,$B$49)</f>
        <v>0</v>
      </c>
      <c r="U48" s="25">
        <f>COUNTIF('A19-A20 TIMETABLE'!AD3:AD22,$B$49)</f>
        <v>0</v>
      </c>
      <c r="V48" s="25">
        <f>COUNTIF('A19-A20 TIMETABLE'!AE3:AE22,$B$49)</f>
        <v>0</v>
      </c>
      <c r="W48" s="25">
        <f>COUNTIF('A19-A20 TIMETABLE'!AF3:AF22,$B$49)</f>
        <v>0</v>
      </c>
      <c r="X48" s="25">
        <f>COUNTIF('A19-A20 TIMETABLE'!AG3:AG22,$B$49)</f>
        <v>0</v>
      </c>
      <c r="Y48" s="25">
        <f>COUNTIF('A19-A20 TIMETABLE'!AH3:AH22,$B$49)</f>
        <v>0</v>
      </c>
      <c r="Z48" s="25">
        <f>COUNTIF('A19-A20 TIMETABLE'!AI3:AI22,$B$49)</f>
        <v>0</v>
      </c>
      <c r="AA48" s="25">
        <f>COUNTIF('A19-A20 TIMETABLE'!AJ3:AJ22,$B$49)</f>
        <v>0</v>
      </c>
      <c r="AB48" s="25">
        <f>COUNTIF('A19-A20 TIMETABLE'!AK3:AK22,$B$49)</f>
        <v>0</v>
      </c>
      <c r="AC48" s="25">
        <f>COUNTIF('A19-A20 TIMETABLE'!AL3:AL22,$B$49)</f>
        <v>0</v>
      </c>
      <c r="AD48" s="25">
        <f>COUNTIF('A19-A20 TIMETABLE'!AM3:AM22,$B$49)</f>
        <v>0</v>
      </c>
      <c r="AE48" s="25">
        <f>COUNTIF('A19-A20 TIMETABLE'!AN3:AN22,$B$49)</f>
        <v>0</v>
      </c>
      <c r="AF48" s="25">
        <f>COUNTIF('A19-A20 TIMETABLE'!AO3:AO22,$B$49)</f>
        <v>0</v>
      </c>
      <c r="AG48" s="25">
        <f>COUNTIF('A19-A20 TIMETABLE'!AP3:AP22,$B$49)</f>
        <v>0</v>
      </c>
      <c r="AH48" s="25">
        <f>COUNTIF('A19-A20 TIMETABLE'!AQ3:AQ22,$B$49)</f>
        <v>0</v>
      </c>
      <c r="AI48" s="25">
        <f>COUNTIF('A19-A20 TIMETABLE'!AR3:AR22,$B$49)</f>
        <v>0</v>
      </c>
      <c r="AJ48" s="25">
        <f>COUNTIF('A19-A20 TIMETABLE'!AS3:AS22,$B$49)</f>
        <v>0</v>
      </c>
      <c r="AK48" s="25">
        <f>COUNTIF('A19-A20 TIMETABLE'!AT3:AT22,$B$49)</f>
        <v>0</v>
      </c>
      <c r="AL48" s="25">
        <f>COUNTIF('A19-A20 TIMETABLE'!AU3:AU22,$B$49)</f>
        <v>0</v>
      </c>
      <c r="AM48" s="25">
        <f>COUNTIF('A19-A20 TIMETABLE'!AV3:AV22,$B$49)</f>
        <v>0</v>
      </c>
      <c r="AN48" s="25">
        <f>COUNTIF('A19-A20 TIMETABLE'!AW3:AW22,$B$49)</f>
        <v>0</v>
      </c>
      <c r="AO48" s="25">
        <f>COUNTIF('A19-A20 TIMETABLE'!AX3:AX22,$B$49)</f>
        <v>0</v>
      </c>
      <c r="AP48" s="25">
        <f>COUNTIF('A19-A20 TIMETABLE'!AY3:AY22,$B$49)</f>
        <v>0</v>
      </c>
      <c r="AQ48" s="25">
        <f>COUNTIF('A19-A20 TIMETABLE'!AZ3:AZ22,$B$49)</f>
        <v>0</v>
      </c>
      <c r="AR48" s="25">
        <f>COUNTIF('A19-A20 TIMETABLE'!BA3:BA22,$B$49)</f>
        <v>0</v>
      </c>
      <c r="AS48" s="25">
        <f>COUNTIF('A19-A20 TIMETABLE'!BB3:BB22,$B$49)</f>
        <v>0</v>
      </c>
      <c r="AT48" s="25">
        <f>COUNTIF('A19-A20 TIMETABLE'!BC3:BC22,$B$49)</f>
        <v>0</v>
      </c>
      <c r="AU48" s="24">
        <f>COUNTIF('A19-A20 TIMETABLE'!BD3:BD22,$B$49)</f>
        <v>0</v>
      </c>
      <c r="AV48" s="24">
        <f>COUNTIF('A19-A20 TIMETABLE'!BE3:BE22,$B$49)</f>
        <v>0</v>
      </c>
      <c r="AW48" s="24">
        <f>COUNTIF('A19-A20 TIMETABLE'!BF3:BF22,$B$49)</f>
        <v>0</v>
      </c>
      <c r="AX48" s="24">
        <f>COUNTIF('A19-A20 TIMETABLE'!BG3:BG22,$B$49)</f>
        <v>0</v>
      </c>
      <c r="AY48" s="24">
        <f>COUNTIF('A19-A20 TIMETABLE'!BH3:BH22,$B$49)</f>
        <v>0</v>
      </c>
      <c r="AZ48" s="24">
        <f>COUNTIF('A19-A20 TIMETABLE'!BI3:BI22,$B$49)</f>
        <v>0</v>
      </c>
      <c r="BA48" s="24">
        <f>COUNTIF('A19-A20 TIMETABLE'!BJ3:BJ22,$B$49)</f>
        <v>0</v>
      </c>
      <c r="BB48" s="24">
        <f>COUNTIF('A19-A20 TIMETABLE'!BK3:BK22,$B$49)</f>
        <v>0</v>
      </c>
      <c r="BC48" s="24">
        <f>COUNTIF('A19-A20 TIMETABLE'!BL3:BL22,$B$49)</f>
        <v>1</v>
      </c>
      <c r="BD48" s="24">
        <f>COUNTIF('A19-A20 TIMETABLE'!BM3:BM22,$B$49)</f>
        <v>0</v>
      </c>
      <c r="BE48" s="24">
        <f>COUNTIF('A19-A20 TIMETABLE'!BN3:BN22,$B$49)</f>
        <v>0</v>
      </c>
      <c r="BF48" s="24">
        <f>COUNTIF('A19-A20 TIMETABLE'!BO3:BO22,$B$49)</f>
        <v>0</v>
      </c>
      <c r="BG48" s="24">
        <f>COUNTIF('A19-A20 TIMETABLE'!BP3:BP22,$B$49)</f>
        <v>0</v>
      </c>
      <c r="BH48" s="24">
        <f>COUNTIF('A19-A20 TIMETABLE'!BQ3:BQ22,$B$49)</f>
        <v>0</v>
      </c>
      <c r="BI48" s="24">
        <f>COUNTIF('A19-A20 TIMETABLE'!BR3:BR22,$B$49)</f>
        <v>0</v>
      </c>
      <c r="BJ48" s="24">
        <f>COUNTIF('A19-A20 TIMETABLE'!BS3:BS22,$B$49)</f>
        <v>0</v>
      </c>
      <c r="BK48" s="24">
        <f>COUNTIF('A19-A20 TIMETABLE'!BT3:BT22,$B$49)</f>
        <v>0</v>
      </c>
      <c r="BL48" s="24">
        <f>COUNTIF('A19-A20 TIMETABLE'!BU3:BU22,$B$49)</f>
        <v>0</v>
      </c>
      <c r="BM48" s="24">
        <f>COUNTIF('A19-A20 TIMETABLE'!BV3:BV22,$B$49)</f>
        <v>0</v>
      </c>
      <c r="BN48" s="24">
        <f>COUNTIF('A19-A20 TIMETABLE'!BW3:BW22,$B$49)</f>
        <v>0</v>
      </c>
      <c r="BO48" s="24">
        <f>COUNTIF('A19-A20 TIMETABLE'!BX3:BX22,$B$49)</f>
        <v>0</v>
      </c>
      <c r="BP48" s="24">
        <f>COUNTIF('A19-A20 TIMETABLE'!BY3:BY22,$B$49)</f>
        <v>0</v>
      </c>
      <c r="BQ48" s="24">
        <f>COUNTIF('A19-A20 TIMETABLE'!BZ3:BZ22,$B$49)</f>
        <v>0</v>
      </c>
      <c r="BR48" s="24">
        <f>COUNTIF('A19-A20 TIMETABLE'!CA3:CA22,$B$49)</f>
        <v>0</v>
      </c>
      <c r="BS48" s="24">
        <f>COUNTIF('A19-A20 TIMETABLE'!CB3:CB22,$B$49)</f>
        <v>0</v>
      </c>
      <c r="BT48" s="24">
        <f>COUNTIF('A19-A20 TIMETABLE'!CC3:CC22,$B$49)</f>
        <v>0</v>
      </c>
      <c r="BU48" s="24">
        <f>COUNTIF('A19-A20 TIMETABLE'!CD3:CD22,$B$49)</f>
        <v>0</v>
      </c>
      <c r="BV48" s="24">
        <f>COUNTIF('A19-A20 TIMETABLE'!CE3:CE22,$B$49)</f>
        <v>0</v>
      </c>
      <c r="BW48" s="24">
        <f>COUNTIF('A19-A20 TIMETABLE'!CF3:CF22,$B$49)</f>
        <v>0</v>
      </c>
      <c r="BX48" s="24">
        <f>COUNTIF('A19-A20 TIMETABLE'!CG3:CG22,$B$49)</f>
        <v>0</v>
      </c>
      <c r="BY48" s="24">
        <f>COUNTIF('A19-A20 TIMETABLE'!CH3:CH22,$B$49)</f>
        <v>0</v>
      </c>
      <c r="BZ48" s="24">
        <f>COUNTIF('A19-A20 TIMETABLE'!CI3:CI22,$B$49)</f>
        <v>0</v>
      </c>
      <c r="CA48" s="24">
        <f>COUNTIF('A19-A20 TIMETABLE'!CJ3:CJ22,$B$49)</f>
        <v>0</v>
      </c>
      <c r="CB48" s="24">
        <f>COUNTIF('A19-A20 TIMETABLE'!CK3:CK22,$B$49)</f>
        <v>0</v>
      </c>
      <c r="CC48" s="24">
        <f>COUNTIF('A19-A20 TIMETABLE'!CL3:CL22,$B$49)</f>
        <v>0</v>
      </c>
      <c r="CD48" s="24">
        <f>COUNTIF('A19-A20 TIMETABLE'!CM3:CM22,$B$49)</f>
        <v>0</v>
      </c>
      <c r="CE48" s="24">
        <f>COUNTIF('A19-A20 TIMETABLE'!CN3:CN22,$B$49)</f>
        <v>0</v>
      </c>
      <c r="CF48" s="24">
        <f>COUNTIF('A19-A20 TIMETABLE'!CO3:CO22,$B$49)</f>
        <v>0</v>
      </c>
      <c r="CG48" s="24">
        <f>COUNTIF('A19-A20 TIMETABLE'!CP3:CP22,$B$49)</f>
        <v>0</v>
      </c>
      <c r="CH48" s="25"/>
      <c r="CI48" s="25"/>
    </row>
    <row r="49" spans="2:87">
      <c r="B49" s="17" t="s">
        <v>170</v>
      </c>
      <c r="C49" s="18">
        <f t="shared" si="1"/>
        <v>1</v>
      </c>
      <c r="D49" s="25">
        <f>COUNTIF('A19-A20 TIMETABLE'!M3:M22,$B$49)</f>
        <v>0</v>
      </c>
      <c r="E49" s="25">
        <f>COUNTIF('A19-A20 TIMETABLE'!N3:N22,$B$49)</f>
        <v>0</v>
      </c>
      <c r="F49" s="25">
        <f>COUNTIF('A19-A20 TIMETABLE'!O3:O22,$B$49)</f>
        <v>0</v>
      </c>
      <c r="G49" s="25">
        <f>COUNTIF('A19-A20 TIMETABLE'!P3:P22,$B$49)</f>
        <v>0</v>
      </c>
      <c r="H49" s="25">
        <f>COUNTIF('A19-A20 TIMETABLE'!Q3:Q22,$B$49)</f>
        <v>0</v>
      </c>
      <c r="I49" s="25">
        <f>COUNTIF('A19-A20 TIMETABLE'!R3:R22,$B$49)</f>
        <v>0</v>
      </c>
      <c r="J49" s="25">
        <f>COUNTIF('A19-A20 TIMETABLE'!S3:S22,$B$49)</f>
        <v>0</v>
      </c>
      <c r="K49" s="25">
        <f>COUNTIF('A19-A20 TIMETABLE'!T3:T22,$B$49)</f>
        <v>0</v>
      </c>
      <c r="L49" s="25">
        <f>COUNTIF('A19-A20 TIMETABLE'!U3:U22,$B$49)</f>
        <v>0</v>
      </c>
      <c r="M49" s="25">
        <f>COUNTIF('A19-A20 TIMETABLE'!V3:V22,$B$49)</f>
        <v>0</v>
      </c>
      <c r="N49" s="25">
        <f>COUNTIF('A19-A20 TIMETABLE'!W3:W22,$B$49)</f>
        <v>0</v>
      </c>
      <c r="O49" s="25">
        <f>COUNTIF('A19-A20 TIMETABLE'!X3:X22,$B$49)</f>
        <v>0</v>
      </c>
      <c r="P49" s="25">
        <f>COUNTIF('A19-A20 TIMETABLE'!Y3:Y22,$B$49)</f>
        <v>0</v>
      </c>
      <c r="Q49" s="25">
        <f>COUNTIF('A19-A20 TIMETABLE'!Z3:Z22,$B$49)</f>
        <v>0</v>
      </c>
      <c r="R49" s="25">
        <f>COUNTIF('A19-A20 TIMETABLE'!AA3:AA22,$B$49)</f>
        <v>0</v>
      </c>
      <c r="S49" s="25">
        <f>COUNTIF('A19-A20 TIMETABLE'!AB3:AB22,$B$49)</f>
        <v>0</v>
      </c>
      <c r="T49" s="25">
        <f>COUNTIF('A19-A20 TIMETABLE'!AC3:AC22,$B$49)</f>
        <v>0</v>
      </c>
      <c r="U49" s="25">
        <f>COUNTIF('A19-A20 TIMETABLE'!AD3:AD22,$B$49)</f>
        <v>0</v>
      </c>
      <c r="V49" s="25">
        <f>COUNTIF('A19-A20 TIMETABLE'!AE3:AE22,$B$49)</f>
        <v>0</v>
      </c>
      <c r="W49" s="25">
        <f>COUNTIF('A19-A20 TIMETABLE'!AF3:AF22,$B$49)</f>
        <v>0</v>
      </c>
      <c r="X49" s="25">
        <f>COUNTIF('A19-A20 TIMETABLE'!AG3:AG22,$B$49)</f>
        <v>0</v>
      </c>
      <c r="Y49" s="25">
        <f>COUNTIF('A19-A20 TIMETABLE'!AH3:AH22,$B$49)</f>
        <v>0</v>
      </c>
      <c r="Z49" s="25">
        <f>COUNTIF('A19-A20 TIMETABLE'!AI3:AI22,$B$49)</f>
        <v>0</v>
      </c>
      <c r="AA49" s="25">
        <f>COUNTIF('A19-A20 TIMETABLE'!AJ3:AJ22,$B$49)</f>
        <v>0</v>
      </c>
      <c r="AB49" s="25">
        <f>COUNTIF('A19-A20 TIMETABLE'!AK3:AK22,$B$49)</f>
        <v>0</v>
      </c>
      <c r="AC49" s="25">
        <f>COUNTIF('A19-A20 TIMETABLE'!AL3:AL22,$B$49)</f>
        <v>0</v>
      </c>
      <c r="AD49" s="25">
        <f>COUNTIF('A19-A20 TIMETABLE'!AM3:AM22,$B$49)</f>
        <v>0</v>
      </c>
      <c r="AE49" s="25">
        <f>COUNTIF('A19-A20 TIMETABLE'!AN3:AN22,$B$49)</f>
        <v>0</v>
      </c>
      <c r="AF49" s="25">
        <f>COUNTIF('A19-A20 TIMETABLE'!AO3:AO22,$B$49)</f>
        <v>0</v>
      </c>
      <c r="AG49" s="25">
        <f>COUNTIF('A19-A20 TIMETABLE'!AP3:AP22,$B$49)</f>
        <v>0</v>
      </c>
      <c r="AH49" s="25">
        <f>COUNTIF('A19-A20 TIMETABLE'!AQ3:AQ22,$B$49)</f>
        <v>0</v>
      </c>
      <c r="AI49" s="25">
        <f>COUNTIF('A19-A20 TIMETABLE'!AR3:AR22,$B$49)</f>
        <v>0</v>
      </c>
      <c r="AJ49" s="25">
        <f>COUNTIF('A19-A20 TIMETABLE'!AS3:AS22,$B$49)</f>
        <v>0</v>
      </c>
      <c r="AK49" s="25">
        <f>COUNTIF('A19-A20 TIMETABLE'!AT3:AT22,$B$49)</f>
        <v>0</v>
      </c>
      <c r="AL49" s="25">
        <f>COUNTIF('A19-A20 TIMETABLE'!AU3:AU22,$B$49)</f>
        <v>0</v>
      </c>
      <c r="AM49" s="25">
        <f>COUNTIF('A19-A20 TIMETABLE'!AV3:AV22,$B$49)</f>
        <v>0</v>
      </c>
      <c r="AN49" s="25">
        <f>COUNTIF('A19-A20 TIMETABLE'!AW3:AW22,$B$49)</f>
        <v>0</v>
      </c>
      <c r="AO49" s="25">
        <f>COUNTIF('A19-A20 TIMETABLE'!AX3:AX22,$B$49)</f>
        <v>0</v>
      </c>
      <c r="AP49" s="25">
        <f>COUNTIF('A19-A20 TIMETABLE'!AY3:AY22,$B$49)</f>
        <v>0</v>
      </c>
      <c r="AQ49" s="25">
        <f>COUNTIF('A19-A20 TIMETABLE'!AZ3:AZ22,$B$49)</f>
        <v>0</v>
      </c>
      <c r="AR49" s="25">
        <f>COUNTIF('A19-A20 TIMETABLE'!BA3:BA22,$B$49)</f>
        <v>0</v>
      </c>
      <c r="AS49" s="25">
        <f>COUNTIF('A19-A20 TIMETABLE'!BB3:BB22,$B$49)</f>
        <v>0</v>
      </c>
      <c r="AT49" s="25">
        <f>COUNTIF('A19-A20 TIMETABLE'!BC3:BC22,$B$49)</f>
        <v>0</v>
      </c>
      <c r="AU49" s="24">
        <f>COUNTIF('A19-A20 TIMETABLE'!BD3:BD22,$B$49)</f>
        <v>0</v>
      </c>
      <c r="AV49" s="24">
        <f>COUNTIF('A19-A20 TIMETABLE'!BE3:BE22,$B$49)</f>
        <v>0</v>
      </c>
      <c r="AW49" s="24">
        <f>COUNTIF('A19-A20 TIMETABLE'!BF3:BF22,$B$49)</f>
        <v>0</v>
      </c>
      <c r="AX49" s="24">
        <f>COUNTIF('A19-A20 TIMETABLE'!BG3:BG22,$B$49)</f>
        <v>0</v>
      </c>
      <c r="AY49" s="24">
        <f>COUNTIF('A19-A20 TIMETABLE'!BH3:BH22,$B$49)</f>
        <v>0</v>
      </c>
      <c r="AZ49" s="24">
        <f>COUNTIF('A19-A20 TIMETABLE'!BI3:BI22,$B$49)</f>
        <v>0</v>
      </c>
      <c r="BA49" s="24">
        <f>COUNTIF('A19-A20 TIMETABLE'!BJ3:BJ22,$B$49)</f>
        <v>0</v>
      </c>
      <c r="BB49" s="24">
        <f>COUNTIF('A19-A20 TIMETABLE'!BK3:BK22,$B$49)</f>
        <v>0</v>
      </c>
      <c r="BC49" s="24">
        <f>COUNTIF('A19-A20 TIMETABLE'!BL3:BL22,$B$49)</f>
        <v>1</v>
      </c>
      <c r="BD49" s="24">
        <f>COUNTIF('A19-A20 TIMETABLE'!BM3:BM22,$B$49)</f>
        <v>0</v>
      </c>
      <c r="BE49" s="24">
        <f>COUNTIF('A19-A20 TIMETABLE'!BN3:BN22,$B$49)</f>
        <v>0</v>
      </c>
      <c r="BF49" s="24">
        <f>COUNTIF('A19-A20 TIMETABLE'!BO3:BO22,$B$49)</f>
        <v>0</v>
      </c>
      <c r="BG49" s="24">
        <f>COUNTIF('A19-A20 TIMETABLE'!BP3:BP22,$B$49)</f>
        <v>0</v>
      </c>
      <c r="BH49" s="24">
        <f>COUNTIF('A19-A20 TIMETABLE'!BQ3:BQ22,$B$49)</f>
        <v>0</v>
      </c>
      <c r="BI49" s="24">
        <f>COUNTIF('A19-A20 TIMETABLE'!BR3:BR22,$B$49)</f>
        <v>0</v>
      </c>
      <c r="BJ49" s="24">
        <f>COUNTIF('A19-A20 TIMETABLE'!BS3:BS22,$B$49)</f>
        <v>0</v>
      </c>
      <c r="BK49" s="24">
        <f>COUNTIF('A19-A20 TIMETABLE'!BT3:BT22,$B$49)</f>
        <v>0</v>
      </c>
      <c r="BL49" s="24">
        <f>COUNTIF('A19-A20 TIMETABLE'!BU3:BU22,$B$49)</f>
        <v>0</v>
      </c>
      <c r="BM49" s="24">
        <f>COUNTIF('A19-A20 TIMETABLE'!BV3:BV22,$B$49)</f>
        <v>0</v>
      </c>
      <c r="BN49" s="24">
        <f>COUNTIF('A19-A20 TIMETABLE'!BW3:BW22,$B$49)</f>
        <v>0</v>
      </c>
      <c r="BO49" s="24">
        <f>COUNTIF('A19-A20 TIMETABLE'!BX3:BX22,$B$49)</f>
        <v>0</v>
      </c>
      <c r="BP49" s="24">
        <f>COUNTIF('A19-A20 TIMETABLE'!BY3:BY22,$B$49)</f>
        <v>0</v>
      </c>
      <c r="BQ49" s="24">
        <f>COUNTIF('A19-A20 TIMETABLE'!BZ3:BZ22,$B$49)</f>
        <v>0</v>
      </c>
      <c r="BR49" s="24">
        <f>COUNTIF('A19-A20 TIMETABLE'!CA3:CA22,$B$49)</f>
        <v>0</v>
      </c>
      <c r="BS49" s="24">
        <f>COUNTIF('A19-A20 TIMETABLE'!CB3:CB22,$B$49)</f>
        <v>0</v>
      </c>
      <c r="BT49" s="24">
        <f>COUNTIF('A19-A20 TIMETABLE'!CC3:CC22,$B$49)</f>
        <v>0</v>
      </c>
      <c r="BU49" s="24">
        <f>COUNTIF('A19-A20 TIMETABLE'!CD3:CD22,$B$49)</f>
        <v>0</v>
      </c>
      <c r="BV49" s="24">
        <f>COUNTIF('A19-A20 TIMETABLE'!CE3:CE22,$B$49)</f>
        <v>0</v>
      </c>
      <c r="BW49" s="24">
        <f>COUNTIF('A19-A20 TIMETABLE'!CF3:CF22,$B$49)</f>
        <v>0</v>
      </c>
      <c r="BX49" s="24">
        <f>COUNTIF('A19-A20 TIMETABLE'!CG3:CG22,$B$49)</f>
        <v>0</v>
      </c>
      <c r="BY49" s="24">
        <f>COUNTIF('A19-A20 TIMETABLE'!CH3:CH22,$B$49)</f>
        <v>0</v>
      </c>
      <c r="BZ49" s="24">
        <f>COUNTIF('A19-A20 TIMETABLE'!CI3:CI22,$B$49)</f>
        <v>0</v>
      </c>
      <c r="CA49" s="24">
        <f>COUNTIF('A19-A20 TIMETABLE'!CJ3:CJ22,$B$49)</f>
        <v>0</v>
      </c>
      <c r="CB49" s="24">
        <f>COUNTIF('A19-A20 TIMETABLE'!CK3:CK22,$B$49)</f>
        <v>0</v>
      </c>
      <c r="CC49" s="24">
        <f>COUNTIF('A19-A20 TIMETABLE'!CL3:CL22,$B$49)</f>
        <v>0</v>
      </c>
      <c r="CD49" s="24">
        <f>COUNTIF('A19-A20 TIMETABLE'!CM3:CM22,$B$49)</f>
        <v>0</v>
      </c>
      <c r="CE49" s="24">
        <f>COUNTIF('A19-A20 TIMETABLE'!CN3:CN22,$B$49)</f>
        <v>0</v>
      </c>
      <c r="CF49" s="24">
        <f>COUNTIF('A19-A20 TIMETABLE'!CO3:CO22,$B$49)</f>
        <v>0</v>
      </c>
      <c r="CG49" s="24">
        <f>COUNTIF('A19-A20 TIMETABLE'!CP3:CP22,$B$49)</f>
        <v>0</v>
      </c>
      <c r="CH49" s="25"/>
      <c r="CI49" s="25"/>
    </row>
    <row r="50" spans="2:87">
      <c r="B50" s="17" t="s">
        <v>259</v>
      </c>
      <c r="C50" s="18">
        <f t="shared" si="1"/>
        <v>0</v>
      </c>
      <c r="D50" s="25">
        <f>COUNTIF('A19-A20 TIMETABLE'!M3:M22,$B$50)</f>
        <v>0</v>
      </c>
      <c r="E50" s="25">
        <f>COUNTIF('A19-A20 TIMETABLE'!N3:N22,$B$50)</f>
        <v>0</v>
      </c>
      <c r="F50" s="25">
        <f>COUNTIF('A19-A20 TIMETABLE'!O3:O22,$B$50)</f>
        <v>0</v>
      </c>
      <c r="G50" s="25">
        <f>COUNTIF('A19-A20 TIMETABLE'!P3:P22,$B$50)</f>
        <v>0</v>
      </c>
      <c r="H50" s="25">
        <f>COUNTIF('A19-A20 TIMETABLE'!Q3:Q22,$B$50)</f>
        <v>0</v>
      </c>
      <c r="I50" s="25">
        <f>COUNTIF('A19-A20 TIMETABLE'!R3:R22,$B$50)</f>
        <v>0</v>
      </c>
      <c r="J50" s="25">
        <f>COUNTIF('A19-A20 TIMETABLE'!S3:S22,$B$50)</f>
        <v>0</v>
      </c>
      <c r="K50" s="25">
        <f>COUNTIF('A19-A20 TIMETABLE'!T3:T22,$B$50)</f>
        <v>0</v>
      </c>
      <c r="L50" s="25">
        <f>COUNTIF('A19-A20 TIMETABLE'!U3:U22,$B$50)</f>
        <v>0</v>
      </c>
      <c r="M50" s="25">
        <f>COUNTIF('A19-A20 TIMETABLE'!V3:V22,$B$50)</f>
        <v>0</v>
      </c>
      <c r="N50" s="25">
        <f>COUNTIF('A19-A20 TIMETABLE'!W3:W22,$B$50)</f>
        <v>0</v>
      </c>
      <c r="O50" s="25">
        <f>COUNTIF('A19-A20 TIMETABLE'!X3:X22,$B$50)</f>
        <v>0</v>
      </c>
      <c r="P50" s="25">
        <f>COUNTIF('A19-A20 TIMETABLE'!Y3:Y22,$B$50)</f>
        <v>0</v>
      </c>
      <c r="Q50" s="25">
        <f>COUNTIF('A19-A20 TIMETABLE'!Z3:Z22,$B$50)</f>
        <v>0</v>
      </c>
      <c r="R50" s="25">
        <f>COUNTIF('A19-A20 TIMETABLE'!AA3:AA22,$B$50)</f>
        <v>0</v>
      </c>
      <c r="S50" s="25">
        <f>COUNTIF('A19-A20 TIMETABLE'!AB3:AB22,$B$50)</f>
        <v>0</v>
      </c>
      <c r="T50" s="25">
        <f>COUNTIF('A19-A20 TIMETABLE'!AC3:AC22,$B$50)</f>
        <v>0</v>
      </c>
      <c r="U50" s="25">
        <f>COUNTIF('A19-A20 TIMETABLE'!AD3:AD22,$B$50)</f>
        <v>0</v>
      </c>
      <c r="V50" s="25">
        <f>COUNTIF('A19-A20 TIMETABLE'!AE3:AE22,$B$50)</f>
        <v>0</v>
      </c>
      <c r="W50" s="25">
        <f>COUNTIF('A19-A20 TIMETABLE'!AF3:AF22,$B$50)</f>
        <v>0</v>
      </c>
      <c r="X50" s="25">
        <f>COUNTIF('A19-A20 TIMETABLE'!AG3:AG22,$B$50)</f>
        <v>0</v>
      </c>
      <c r="Y50" s="25">
        <f>COUNTIF('A19-A20 TIMETABLE'!AH3:AH22,$B$50)</f>
        <v>0</v>
      </c>
      <c r="Z50" s="25">
        <f>COUNTIF('A19-A20 TIMETABLE'!AI3:AI22,$B$50)</f>
        <v>0</v>
      </c>
      <c r="AA50" s="25">
        <f>COUNTIF('A19-A20 TIMETABLE'!AJ3:AJ22,$B$50)</f>
        <v>0</v>
      </c>
      <c r="AB50" s="25">
        <f>COUNTIF('A19-A20 TIMETABLE'!AK3:AK22,$B$50)</f>
        <v>0</v>
      </c>
      <c r="AC50" s="25">
        <f>COUNTIF('A19-A20 TIMETABLE'!AL3:AL22,$B$50)</f>
        <v>0</v>
      </c>
      <c r="AD50" s="25">
        <f>COUNTIF('A19-A20 TIMETABLE'!AM3:AM22,$B$50)</f>
        <v>0</v>
      </c>
      <c r="AE50" s="25">
        <f>COUNTIF('A19-A20 TIMETABLE'!AN3:AN22,$B$50)</f>
        <v>0</v>
      </c>
      <c r="AF50" s="25">
        <f>COUNTIF('A19-A20 TIMETABLE'!AO3:AO22,$B$50)</f>
        <v>0</v>
      </c>
      <c r="AG50" s="25">
        <f>COUNTIF('A19-A20 TIMETABLE'!AP3:AP22,$B$50)</f>
        <v>0</v>
      </c>
      <c r="AH50" s="25">
        <f>COUNTIF('A19-A20 TIMETABLE'!AQ3:AQ22,$B$50)</f>
        <v>0</v>
      </c>
      <c r="AI50" s="25">
        <f>COUNTIF('A19-A20 TIMETABLE'!AR3:AR22,$B$50)</f>
        <v>0</v>
      </c>
      <c r="AJ50" s="25">
        <f>COUNTIF('A19-A20 TIMETABLE'!AS3:AS22,$B$50)</f>
        <v>0</v>
      </c>
      <c r="AK50" s="25">
        <f>COUNTIF('A19-A20 TIMETABLE'!AT3:AT22,$B$50)</f>
        <v>0</v>
      </c>
      <c r="AL50" s="25">
        <f>COUNTIF('A19-A20 TIMETABLE'!AU3:AU22,$B$50)</f>
        <v>0</v>
      </c>
      <c r="AM50" s="25">
        <f>COUNTIF('A19-A20 TIMETABLE'!AV3:AV22,$B$50)</f>
        <v>0</v>
      </c>
      <c r="AN50" s="25">
        <f>COUNTIF('A19-A20 TIMETABLE'!AW3:AW22,$B$50)</f>
        <v>0</v>
      </c>
      <c r="AO50" s="25">
        <f>COUNTIF('A19-A20 TIMETABLE'!AX3:AX22,$B$50)</f>
        <v>0</v>
      </c>
      <c r="AP50" s="25">
        <f>COUNTIF('A19-A20 TIMETABLE'!AY3:AY22,$B$50)</f>
        <v>0</v>
      </c>
      <c r="AQ50" s="25">
        <f>COUNTIF('A19-A20 TIMETABLE'!AZ3:AZ22,$B$50)</f>
        <v>0</v>
      </c>
      <c r="AR50" s="25">
        <f>COUNTIF('A19-A20 TIMETABLE'!BA3:BA22,$B$50)</f>
        <v>0</v>
      </c>
      <c r="AS50" s="25">
        <f>COUNTIF('A19-A20 TIMETABLE'!BB3:BB22,$B$50)</f>
        <v>0</v>
      </c>
      <c r="AT50" s="25">
        <f>COUNTIF('A19-A20 TIMETABLE'!BC3:BC22,$B$50)</f>
        <v>0</v>
      </c>
      <c r="AU50" s="24">
        <f>COUNTIF('A19-A20 TIMETABLE'!BD3:BD22,$B$50)</f>
        <v>0</v>
      </c>
      <c r="AV50" s="24">
        <f>COUNTIF('A19-A20 TIMETABLE'!BE3:BE22,$B$50)</f>
        <v>0</v>
      </c>
      <c r="AW50" s="24">
        <f>COUNTIF('A19-A20 TIMETABLE'!BF3:BF22,$B$50)</f>
        <v>0</v>
      </c>
      <c r="AX50" s="24">
        <f>COUNTIF('A19-A20 TIMETABLE'!BG3:BG22,$B$50)</f>
        <v>0</v>
      </c>
      <c r="AY50" s="24">
        <f>COUNTIF('A19-A20 TIMETABLE'!BH3:BH22,$B$50)</f>
        <v>0</v>
      </c>
      <c r="AZ50" s="24">
        <f>COUNTIF('A19-A20 TIMETABLE'!BI3:BI22,$B$50)</f>
        <v>0</v>
      </c>
      <c r="BA50" s="24">
        <f>COUNTIF('A19-A20 TIMETABLE'!BJ3:BJ22,$B$50)</f>
        <v>0</v>
      </c>
      <c r="BB50" s="24">
        <f>COUNTIF('A19-A20 TIMETABLE'!BK3:BK22,$B$50)</f>
        <v>0</v>
      </c>
      <c r="BC50" s="24">
        <f>COUNTIF('A19-A20 TIMETABLE'!BL3:BL22,$B$50)</f>
        <v>0</v>
      </c>
      <c r="BD50" s="24">
        <f>COUNTIF('A19-A20 TIMETABLE'!BM3:BM22,$B$50)</f>
        <v>0</v>
      </c>
      <c r="BE50" s="24">
        <f>COUNTIF('A19-A20 TIMETABLE'!BN3:BN22,$B$50)</f>
        <v>0</v>
      </c>
      <c r="BF50" s="24">
        <f>COUNTIF('A19-A20 TIMETABLE'!BO3:BO22,$B$50)</f>
        <v>0</v>
      </c>
      <c r="BG50" s="24">
        <f>COUNTIF('A19-A20 TIMETABLE'!BP3:BP22,$B$50)</f>
        <v>0</v>
      </c>
      <c r="BH50" s="24">
        <f>COUNTIF('A19-A20 TIMETABLE'!BQ3:BQ22,$B$50)</f>
        <v>0</v>
      </c>
      <c r="BI50" s="24">
        <f>COUNTIF('A19-A20 TIMETABLE'!BR3:BR22,$B$50)</f>
        <v>0</v>
      </c>
      <c r="BJ50" s="24">
        <f>COUNTIF('A19-A20 TIMETABLE'!BS3:BS22,$B$50)</f>
        <v>0</v>
      </c>
      <c r="BK50" s="24">
        <f>COUNTIF('A19-A20 TIMETABLE'!BT3:BT22,$B$50)</f>
        <v>0</v>
      </c>
      <c r="BL50" s="24">
        <f>COUNTIF('A19-A20 TIMETABLE'!BU3:BU22,$B$50)</f>
        <v>0</v>
      </c>
      <c r="BM50" s="24">
        <f>COUNTIF('A19-A20 TIMETABLE'!BV3:BV22,$B$50)</f>
        <v>0</v>
      </c>
      <c r="BN50" s="24">
        <f>COUNTIF('A19-A20 TIMETABLE'!BW3:BW22,$B$50)</f>
        <v>0</v>
      </c>
      <c r="BO50" s="24">
        <f>COUNTIF('A19-A20 TIMETABLE'!BX3:BX22,$B$50)</f>
        <v>0</v>
      </c>
      <c r="BP50" s="24">
        <f>COUNTIF('A19-A20 TIMETABLE'!BY3:BY22,$B$50)</f>
        <v>0</v>
      </c>
      <c r="BQ50" s="24">
        <f>COUNTIF('A19-A20 TIMETABLE'!BZ3:BZ22,$B$50)</f>
        <v>0</v>
      </c>
      <c r="BR50" s="24">
        <f>COUNTIF('A19-A20 TIMETABLE'!CA3:CA22,$B$50)</f>
        <v>0</v>
      </c>
      <c r="BS50" s="24">
        <f>COUNTIF('A19-A20 TIMETABLE'!CB3:CB22,$B$50)</f>
        <v>0</v>
      </c>
      <c r="BT50" s="24">
        <f>COUNTIF('A19-A20 TIMETABLE'!CC3:CC22,$B$50)</f>
        <v>0</v>
      </c>
      <c r="BU50" s="24">
        <f>COUNTIF('A19-A20 TIMETABLE'!CD3:CD22,$B$50)</f>
        <v>0</v>
      </c>
      <c r="BV50" s="24">
        <f>COUNTIF('A19-A20 TIMETABLE'!CE3:CE22,$B$50)</f>
        <v>0</v>
      </c>
      <c r="BW50" s="24">
        <f>COUNTIF('A19-A20 TIMETABLE'!CF3:CF22,$B$50)</f>
        <v>0</v>
      </c>
      <c r="BX50" s="24">
        <f>COUNTIF('A19-A20 TIMETABLE'!CG3:CG22,$B$50)</f>
        <v>0</v>
      </c>
      <c r="BY50" s="24">
        <f>COUNTIF('A19-A20 TIMETABLE'!CH3:CH22,$B$50)</f>
        <v>0</v>
      </c>
      <c r="BZ50" s="24">
        <f>COUNTIF('A19-A20 TIMETABLE'!CI3:CI22,$B$50)</f>
        <v>0</v>
      </c>
      <c r="CA50" s="24">
        <f>COUNTIF('A19-A20 TIMETABLE'!CJ3:CJ22,$B$50)</f>
        <v>0</v>
      </c>
      <c r="CB50" s="24">
        <f>COUNTIF('A19-A20 TIMETABLE'!CK3:CK22,$B$50)</f>
        <v>0</v>
      </c>
      <c r="CC50" s="24">
        <f>COUNTIF('A19-A20 TIMETABLE'!CL3:CL22,$B$50)</f>
        <v>0</v>
      </c>
      <c r="CD50" s="24">
        <f>COUNTIF('A19-A20 TIMETABLE'!CM3:CM22,$B$50)</f>
        <v>0</v>
      </c>
      <c r="CE50" s="24">
        <f>COUNTIF('A19-A20 TIMETABLE'!CN3:CN22,$B$50)</f>
        <v>0</v>
      </c>
      <c r="CF50" s="24">
        <f>COUNTIF('A19-A20 TIMETABLE'!CO3:CO22,$B$50)</f>
        <v>0</v>
      </c>
      <c r="CG50" s="24">
        <f>COUNTIF('A19-A20 TIMETABLE'!CP3:CP22,$B$50)</f>
        <v>0</v>
      </c>
      <c r="CH50" s="25"/>
      <c r="CI50" s="25"/>
    </row>
    <row r="51" spans="2:87">
      <c r="B51" s="17" t="s">
        <v>138</v>
      </c>
      <c r="C51" s="18">
        <f t="shared" si="1"/>
        <v>1</v>
      </c>
      <c r="D51" s="25">
        <f>COUNTIF('A19-A20 TIMETABLE'!M3:M22,$B$51)</f>
        <v>0</v>
      </c>
      <c r="E51" s="25">
        <f>COUNTIF('A19-A20 TIMETABLE'!N3:N22,$B$51)</f>
        <v>0</v>
      </c>
      <c r="F51" s="25">
        <f>COUNTIF('A19-A20 TIMETABLE'!O3:O22,$B$51)</f>
        <v>0</v>
      </c>
      <c r="G51" s="25">
        <f>COUNTIF('A19-A20 TIMETABLE'!P3:P22,$B$51)</f>
        <v>0</v>
      </c>
      <c r="H51" s="25">
        <f>COUNTIF('A19-A20 TIMETABLE'!Q3:Q22,$B$51)</f>
        <v>0</v>
      </c>
      <c r="I51" s="25">
        <f>COUNTIF('A19-A20 TIMETABLE'!R3:R22,$B$51)</f>
        <v>0</v>
      </c>
      <c r="J51" s="25">
        <f>COUNTIF('A19-A20 TIMETABLE'!S3:S22,$B$51)</f>
        <v>0</v>
      </c>
      <c r="K51" s="25">
        <f>COUNTIF('A19-A20 TIMETABLE'!T3:T22,$B$51)</f>
        <v>0</v>
      </c>
      <c r="L51" s="25">
        <f>COUNTIF('A19-A20 TIMETABLE'!U3:U22,$B$51)</f>
        <v>0</v>
      </c>
      <c r="M51" s="25">
        <f>COUNTIF('A19-A20 TIMETABLE'!V3:V22,$B$51)</f>
        <v>0</v>
      </c>
      <c r="N51" s="25">
        <f>COUNTIF('A19-A20 TIMETABLE'!W3:W22,$B$51)</f>
        <v>0</v>
      </c>
      <c r="O51" s="25">
        <f>COUNTIF('A19-A20 TIMETABLE'!X3:X22,$B$51)</f>
        <v>0</v>
      </c>
      <c r="P51" s="25">
        <f>COUNTIF('A19-A20 TIMETABLE'!Y3:Y22,$B$51)</f>
        <v>0</v>
      </c>
      <c r="Q51" s="25">
        <f>COUNTIF('A19-A20 TIMETABLE'!Z3:Z22,$B$51)</f>
        <v>0</v>
      </c>
      <c r="R51" s="25">
        <f>COUNTIF('A19-A20 TIMETABLE'!AA3:AA22,$B$51)</f>
        <v>0</v>
      </c>
      <c r="S51" s="25">
        <f>COUNTIF('A19-A20 TIMETABLE'!AB3:AB22,$B$51)</f>
        <v>0</v>
      </c>
      <c r="T51" s="25">
        <f>COUNTIF('A19-A20 TIMETABLE'!AC3:AC22,$B$51)</f>
        <v>0</v>
      </c>
      <c r="U51" s="25">
        <f>COUNTIF('A19-A20 TIMETABLE'!AD3:AD22,$B$51)</f>
        <v>0</v>
      </c>
      <c r="V51" s="25">
        <f>COUNTIF('A19-A20 TIMETABLE'!AE3:AE22,$B$51)</f>
        <v>0</v>
      </c>
      <c r="W51" s="25">
        <f>COUNTIF('A19-A20 TIMETABLE'!AF3:AF22,$B$51)</f>
        <v>0</v>
      </c>
      <c r="X51" s="25">
        <f>COUNTIF('A19-A20 TIMETABLE'!AG3:AG22,$B$51)</f>
        <v>0</v>
      </c>
      <c r="Y51" s="25">
        <f>COUNTIF('A19-A20 TIMETABLE'!AH3:AH22,$B$51)</f>
        <v>0</v>
      </c>
      <c r="Z51" s="25">
        <f>COUNTIF('A19-A20 TIMETABLE'!AI3:AI22,$B$51)</f>
        <v>0</v>
      </c>
      <c r="AA51" s="25">
        <f>COUNTIF('A19-A20 TIMETABLE'!AJ3:AJ22,$B$51)</f>
        <v>0</v>
      </c>
      <c r="AB51" s="25">
        <f>COUNTIF('A19-A20 TIMETABLE'!AK3:AK22,$B$51)</f>
        <v>0</v>
      </c>
      <c r="AC51" s="25">
        <f>COUNTIF('A19-A20 TIMETABLE'!AL3:AL22,$B$51)</f>
        <v>0</v>
      </c>
      <c r="AD51" s="25">
        <f>COUNTIF('A19-A20 TIMETABLE'!AM3:AM22,$B$51)</f>
        <v>0</v>
      </c>
      <c r="AE51" s="25">
        <f>COUNTIF('A19-A20 TIMETABLE'!AN3:AN22,$B$51)</f>
        <v>0</v>
      </c>
      <c r="AF51" s="25">
        <f>COUNTIF('A19-A20 TIMETABLE'!AO3:AO22,$B$51)</f>
        <v>0</v>
      </c>
      <c r="AG51" s="25">
        <f>COUNTIF('A19-A20 TIMETABLE'!AP3:AP22,$B$51)</f>
        <v>0</v>
      </c>
      <c r="AH51" s="25">
        <f>COUNTIF('A19-A20 TIMETABLE'!AQ3:AQ22,$B$51)</f>
        <v>0</v>
      </c>
      <c r="AI51" s="25">
        <f>COUNTIF('A19-A20 TIMETABLE'!AR3:AR22,$B$51)</f>
        <v>0</v>
      </c>
      <c r="AJ51" s="25">
        <f>COUNTIF('A19-A20 TIMETABLE'!AS3:AS22,$B$51)</f>
        <v>0</v>
      </c>
      <c r="AK51" s="25">
        <f>COUNTIF('A19-A20 TIMETABLE'!AT3:AT22,$B$51)</f>
        <v>0</v>
      </c>
      <c r="AL51" s="25">
        <f>COUNTIF('A19-A20 TIMETABLE'!AU3:AU22,$B$51)</f>
        <v>0</v>
      </c>
      <c r="AM51" s="25">
        <f>COUNTIF('A19-A20 TIMETABLE'!AV3:AV22,$B$51)</f>
        <v>0</v>
      </c>
      <c r="AN51" s="25">
        <f>COUNTIF('A19-A20 TIMETABLE'!AW3:AW22,$B$51)</f>
        <v>0</v>
      </c>
      <c r="AO51" s="25">
        <f>COUNTIF('A19-A20 TIMETABLE'!AX3:AX22,$B$51)</f>
        <v>0</v>
      </c>
      <c r="AP51" s="25">
        <f>COUNTIF('A19-A20 TIMETABLE'!AY3:AY22,$B$51)</f>
        <v>0</v>
      </c>
      <c r="AQ51" s="25">
        <f>COUNTIF('A19-A20 TIMETABLE'!AZ3:AZ22,$B$51)</f>
        <v>1</v>
      </c>
      <c r="AR51" s="25">
        <f>COUNTIF('A19-A20 TIMETABLE'!BA3:BA22,$B$51)</f>
        <v>0</v>
      </c>
      <c r="AS51" s="25">
        <f>COUNTIF('A19-A20 TIMETABLE'!BB3:BB22,$B$51)</f>
        <v>0</v>
      </c>
      <c r="AT51" s="25">
        <f>COUNTIF('A19-A20 TIMETABLE'!BC3:BC22,$B$51)</f>
        <v>0</v>
      </c>
      <c r="AU51" s="24">
        <f>COUNTIF('A19-A20 TIMETABLE'!BD3:BD22,$B$51)</f>
        <v>0</v>
      </c>
      <c r="AV51" s="24">
        <f>COUNTIF('A19-A20 TIMETABLE'!BE3:BE22,$B$51)</f>
        <v>0</v>
      </c>
      <c r="AW51" s="24">
        <f>COUNTIF('A19-A20 TIMETABLE'!BF3:BF22,$B$51)</f>
        <v>0</v>
      </c>
      <c r="AX51" s="24">
        <f>COUNTIF('A19-A20 TIMETABLE'!BG3:BG22,$B$51)</f>
        <v>0</v>
      </c>
      <c r="AY51" s="24">
        <f>COUNTIF('A19-A20 TIMETABLE'!BH3:BH22,$B$51)</f>
        <v>0</v>
      </c>
      <c r="AZ51" s="24">
        <f>COUNTIF('A19-A20 TIMETABLE'!BI3:BI22,$B$51)</f>
        <v>0</v>
      </c>
      <c r="BA51" s="24">
        <f>COUNTIF('A19-A20 TIMETABLE'!BJ3:BJ22,$B$51)</f>
        <v>0</v>
      </c>
      <c r="BB51" s="24">
        <f>COUNTIF('A19-A20 TIMETABLE'!BK3:BK22,$B$51)</f>
        <v>0</v>
      </c>
      <c r="BC51" s="24">
        <f>COUNTIF('A19-A20 TIMETABLE'!BL3:BL22,$B$51)</f>
        <v>0</v>
      </c>
      <c r="BD51" s="24">
        <f>COUNTIF('A19-A20 TIMETABLE'!BM3:BM22,$B$51)</f>
        <v>0</v>
      </c>
      <c r="BE51" s="24">
        <f>COUNTIF('A19-A20 TIMETABLE'!BN3:BN22,$B$51)</f>
        <v>0</v>
      </c>
      <c r="BF51" s="24">
        <f>COUNTIF('A19-A20 TIMETABLE'!BO3:BO22,$B$51)</f>
        <v>0</v>
      </c>
      <c r="BG51" s="24">
        <f>COUNTIF('A19-A20 TIMETABLE'!BP3:BP22,$B$51)</f>
        <v>0</v>
      </c>
      <c r="BH51" s="24">
        <f>COUNTIF('A19-A20 TIMETABLE'!BQ3:BQ22,$B$51)</f>
        <v>0</v>
      </c>
      <c r="BI51" s="24">
        <f>COUNTIF('A19-A20 TIMETABLE'!BR3:BR22,$B$51)</f>
        <v>0</v>
      </c>
      <c r="BJ51" s="24">
        <f>COUNTIF('A19-A20 TIMETABLE'!BS3:BS22,$B$51)</f>
        <v>0</v>
      </c>
      <c r="BK51" s="24">
        <f>COUNTIF('A19-A20 TIMETABLE'!BT3:BT22,$B$51)</f>
        <v>0</v>
      </c>
      <c r="BL51" s="24">
        <f>COUNTIF('A19-A20 TIMETABLE'!BU3:BU22,$B$51)</f>
        <v>0</v>
      </c>
      <c r="BM51" s="24">
        <f>COUNTIF('A19-A20 TIMETABLE'!BV3:BV22,$B$51)</f>
        <v>0</v>
      </c>
      <c r="BN51" s="24">
        <f>COUNTIF('A19-A20 TIMETABLE'!BW3:BW22,$B$51)</f>
        <v>0</v>
      </c>
      <c r="BO51" s="24">
        <f>COUNTIF('A19-A20 TIMETABLE'!BX3:BX22,$B$51)</f>
        <v>0</v>
      </c>
      <c r="BP51" s="24">
        <f>COUNTIF('A19-A20 TIMETABLE'!BY3:BY22,$B$51)</f>
        <v>0</v>
      </c>
      <c r="BQ51" s="24">
        <f>COUNTIF('A19-A20 TIMETABLE'!BZ3:BZ22,$B$51)</f>
        <v>0</v>
      </c>
      <c r="BR51" s="24">
        <f>COUNTIF('A19-A20 TIMETABLE'!CA3:CA22,$B$51)</f>
        <v>0</v>
      </c>
      <c r="BS51" s="24">
        <f>COUNTIF('A19-A20 TIMETABLE'!CB3:CB22,$B$51)</f>
        <v>0</v>
      </c>
      <c r="BT51" s="24">
        <f>COUNTIF('A19-A20 TIMETABLE'!CC3:CC22,$B$51)</f>
        <v>0</v>
      </c>
      <c r="BU51" s="24">
        <f>COUNTIF('A19-A20 TIMETABLE'!CD3:CD22,$B$51)</f>
        <v>0</v>
      </c>
      <c r="BV51" s="24">
        <f>COUNTIF('A19-A20 TIMETABLE'!CE3:CE22,$B$51)</f>
        <v>0</v>
      </c>
      <c r="BW51" s="24">
        <f>COUNTIF('A19-A20 TIMETABLE'!CF3:CF22,$B$51)</f>
        <v>0</v>
      </c>
      <c r="BX51" s="24">
        <f>COUNTIF('A19-A20 TIMETABLE'!CG3:CG22,$B$51)</f>
        <v>0</v>
      </c>
      <c r="BY51" s="24">
        <f>COUNTIF('A19-A20 TIMETABLE'!CH3:CH22,$B$51)</f>
        <v>0</v>
      </c>
      <c r="BZ51" s="24">
        <f>COUNTIF('A19-A20 TIMETABLE'!CI3:CI22,$B$51)</f>
        <v>0</v>
      </c>
      <c r="CA51" s="24">
        <f>COUNTIF('A19-A20 TIMETABLE'!CJ3:CJ22,$B$51)</f>
        <v>0</v>
      </c>
      <c r="CB51" s="24">
        <f>COUNTIF('A19-A20 TIMETABLE'!CK3:CK22,$B$51)</f>
        <v>0</v>
      </c>
      <c r="CC51" s="24">
        <f>COUNTIF('A19-A20 TIMETABLE'!CL3:CL22,$B$51)</f>
        <v>0</v>
      </c>
      <c r="CD51" s="24">
        <f>COUNTIF('A19-A20 TIMETABLE'!CM3:CM22,$B$51)</f>
        <v>0</v>
      </c>
      <c r="CE51" s="24">
        <f>COUNTIF('A19-A20 TIMETABLE'!CN3:CN22,$B$51)</f>
        <v>0</v>
      </c>
      <c r="CF51" s="24">
        <f>COUNTIF('A19-A20 TIMETABLE'!CO3:CO22,$B$51)</f>
        <v>0</v>
      </c>
      <c r="CG51" s="24">
        <f>COUNTIF('A19-A20 TIMETABLE'!CP3:CP22,$B$51)</f>
        <v>0</v>
      </c>
      <c r="CH51" s="25"/>
      <c r="CI51" s="25"/>
    </row>
    <row r="52" spans="2:87">
      <c r="B52" s="17" t="s">
        <v>111</v>
      </c>
      <c r="C52" s="18">
        <f t="shared" si="1"/>
        <v>2</v>
      </c>
      <c r="D52" s="25">
        <f>COUNTIF('A19-A20 TIMETABLE'!M3:M22,"*"&amp;$B$52&amp;"*")</f>
        <v>0</v>
      </c>
      <c r="E52" s="25">
        <f>COUNTIF('A19-A20 TIMETABLE'!N3:N22,"*"&amp;$B$52&amp;"*")</f>
        <v>0</v>
      </c>
      <c r="F52" s="25">
        <f>COUNTIF('A19-A20 TIMETABLE'!O3:O22,"*"&amp;$B$52&amp;"*")</f>
        <v>0</v>
      </c>
      <c r="G52" s="25">
        <f>COUNTIF('A19-A20 TIMETABLE'!P3:P22,"*"&amp;$B$52&amp;"*")</f>
        <v>0</v>
      </c>
      <c r="H52" s="25">
        <f>COUNTIF('A19-A20 TIMETABLE'!Q3:Q22,"*"&amp;$B$52&amp;"*")</f>
        <v>0</v>
      </c>
      <c r="I52" s="25">
        <f>COUNTIF('A19-A20 TIMETABLE'!R3:R22,"*"&amp;$B$52&amp;"*")</f>
        <v>0</v>
      </c>
      <c r="J52" s="25">
        <f>COUNTIF('A19-A20 TIMETABLE'!S3:S22,"*"&amp;$B$52&amp;"*")</f>
        <v>0</v>
      </c>
      <c r="K52" s="25">
        <f>COUNTIF('A19-A20 TIMETABLE'!T3:T22,"*"&amp;$B$52&amp;"*")</f>
        <v>0</v>
      </c>
      <c r="L52" s="25">
        <f>COUNTIF('A19-A20 TIMETABLE'!U3:U22,"*"&amp;$B$52&amp;"*")</f>
        <v>0</v>
      </c>
      <c r="M52" s="25">
        <f>COUNTIF('A19-A20 TIMETABLE'!V3:V22,"*"&amp;$B$52&amp;"*")</f>
        <v>0</v>
      </c>
      <c r="N52" s="25">
        <f>COUNTIF('A19-A20 TIMETABLE'!W3:W22,"*"&amp;$B$52&amp;"*")</f>
        <v>0</v>
      </c>
      <c r="O52" s="25">
        <f>COUNTIF('A19-A20 TIMETABLE'!X3:X22,"*"&amp;$B$52&amp;"*")</f>
        <v>0</v>
      </c>
      <c r="P52" s="25">
        <f>COUNTIF('A19-A20 TIMETABLE'!Y3:Y22,"*"&amp;$B$52&amp;"*")</f>
        <v>0</v>
      </c>
      <c r="Q52" s="25">
        <f>COUNTIF('A19-A20 TIMETABLE'!Z3:Z22,"*"&amp;$B$52&amp;"*")</f>
        <v>0</v>
      </c>
      <c r="R52" s="25">
        <f>COUNTIF('A19-A20 TIMETABLE'!AA3:AA22,"*"&amp;$B$52&amp;"*")</f>
        <v>0</v>
      </c>
      <c r="S52" s="25">
        <f>COUNTIF('A19-A20 TIMETABLE'!AB3:AB22,"*"&amp;$B$52&amp;"*")</f>
        <v>0</v>
      </c>
      <c r="T52" s="25">
        <f>COUNTIF('A19-A20 TIMETABLE'!AC3:AC22,"*"&amp;$B$52&amp;"*")</f>
        <v>0</v>
      </c>
      <c r="U52" s="25">
        <f>COUNTIF('A19-A20 TIMETABLE'!AD3:AD22,"*"&amp;$B$52&amp;"*")</f>
        <v>0</v>
      </c>
      <c r="V52" s="25">
        <f>COUNTIF('A19-A20 TIMETABLE'!AE3:AE22,"*"&amp;$B$52&amp;"*")</f>
        <v>0</v>
      </c>
      <c r="W52" s="25">
        <f>COUNTIF('A19-A20 TIMETABLE'!AF3:AF22,"*"&amp;$B$52&amp;"*")</f>
        <v>0</v>
      </c>
      <c r="X52" s="25">
        <f>COUNTIF('A19-A20 TIMETABLE'!AG3:AG22,"*"&amp;$B$52&amp;"*")</f>
        <v>0</v>
      </c>
      <c r="Y52" s="25">
        <f>COUNTIF('A19-A20 TIMETABLE'!AH3:AH22,"*"&amp;$B$52&amp;"*")</f>
        <v>0</v>
      </c>
      <c r="Z52" s="25">
        <f>COUNTIF('A19-A20 TIMETABLE'!AI3:AI22,"*"&amp;$B$52&amp;"*")</f>
        <v>0</v>
      </c>
      <c r="AA52" s="25">
        <f>COUNTIF('A19-A20 TIMETABLE'!AJ3:AJ22,"*"&amp;$B$52&amp;"*")</f>
        <v>0</v>
      </c>
      <c r="AB52" s="25">
        <f>COUNTIF('A19-A20 TIMETABLE'!AK3:AK22,"*"&amp;$B$52&amp;"*")</f>
        <v>0</v>
      </c>
      <c r="AC52" s="25">
        <f>COUNTIF('A19-A20 TIMETABLE'!AL3:AL22,"*"&amp;$B$52&amp;"*")</f>
        <v>0</v>
      </c>
      <c r="AD52" s="25">
        <f>COUNTIF('A19-A20 TIMETABLE'!AM3:AM22,"*"&amp;$B$52&amp;"*")</f>
        <v>0</v>
      </c>
      <c r="AE52" s="25">
        <f>COUNTIF('A19-A20 TIMETABLE'!AN3:AN22,"*"&amp;$B$52&amp;"*")</f>
        <v>0</v>
      </c>
      <c r="AF52" s="25">
        <f>COUNTIF('A19-A20 TIMETABLE'!AO3:AO22,"*"&amp;$B$52&amp;"*")</f>
        <v>0</v>
      </c>
      <c r="AG52" s="25">
        <f>COUNTIF('A19-A20 TIMETABLE'!AP3:AP22,"*"&amp;$B$52&amp;"*")</f>
        <v>0</v>
      </c>
      <c r="AH52" s="25">
        <f>COUNTIF('A19-A20 TIMETABLE'!AQ3:AQ22,"*"&amp;$B$52&amp;"*")</f>
        <v>0</v>
      </c>
      <c r="AI52" s="25">
        <f>COUNTIF('A19-A20 TIMETABLE'!AR3:AR22,"*"&amp;$B$52&amp;"*")</f>
        <v>0</v>
      </c>
      <c r="AJ52" s="25">
        <f>COUNTIF('A19-A20 TIMETABLE'!AS3:AS22,"*"&amp;$B$52&amp;"*")</f>
        <v>0</v>
      </c>
      <c r="AK52" s="25">
        <f>COUNTIF('A19-A20 TIMETABLE'!AT3:AT22,"*"&amp;$B$52&amp;"*")</f>
        <v>0</v>
      </c>
      <c r="AL52" s="25">
        <f>COUNTIF('A19-A20 TIMETABLE'!AU3:AU22,"*"&amp;$B$52&amp;"*")</f>
        <v>0</v>
      </c>
      <c r="AM52" s="25">
        <f>COUNTIF('A19-A20 TIMETABLE'!AV3:AV22,"*"&amp;$B$52&amp;"*")</f>
        <v>0</v>
      </c>
      <c r="AN52" s="25">
        <f>COUNTIF('A19-A20 TIMETABLE'!AW3:AW22,"*"&amp;$B$52&amp;"*")</f>
        <v>0</v>
      </c>
      <c r="AO52" s="25">
        <f>COUNTIF('A19-A20 TIMETABLE'!AX3:AX22,"*"&amp;$B$52&amp;"*")</f>
        <v>0</v>
      </c>
      <c r="AP52" s="25">
        <f>COUNTIF('A19-A20 TIMETABLE'!AY3:AY22,"*"&amp;$B$52&amp;"*")</f>
        <v>0</v>
      </c>
      <c r="AQ52" s="25">
        <f>COUNTIF('A19-A20 TIMETABLE'!AZ3:AZ22,"*"&amp;$B$52&amp;"*")</f>
        <v>0</v>
      </c>
      <c r="AR52" s="25">
        <f>COUNTIF('A19-A20 TIMETABLE'!BA3:BA22,"*"&amp;$B$52&amp;"*")</f>
        <v>0</v>
      </c>
      <c r="AS52" s="25">
        <f>COUNTIF('A19-A20 TIMETABLE'!BB3:BB22,"*"&amp;$B$52&amp;"*")</f>
        <v>0</v>
      </c>
      <c r="AT52" s="25">
        <f>COUNTIF('A19-A20 TIMETABLE'!BC3:BC22,"*"&amp;$B$52&amp;"*")</f>
        <v>0</v>
      </c>
      <c r="AU52" s="24">
        <f>COUNTIF('A19-A20 TIMETABLE'!BD3:BD22,"*"&amp;$B$52&amp;"*")</f>
        <v>0</v>
      </c>
      <c r="AV52" s="24">
        <f>COUNTIF('A19-A20 TIMETABLE'!BE3:BE22,"*"&amp;$B$52&amp;"*")</f>
        <v>0</v>
      </c>
      <c r="AW52" s="24">
        <f>COUNTIF('A19-A20 TIMETABLE'!BF3:BF22,"*"&amp;$B$52&amp;"*")</f>
        <v>0</v>
      </c>
      <c r="AX52" s="24">
        <f>COUNTIF('A19-A20 TIMETABLE'!BG3:BG22,"*"&amp;$B$52&amp;"*")</f>
        <v>0</v>
      </c>
      <c r="AY52" s="24">
        <f>COUNTIF('A19-A20 TIMETABLE'!BH3:BH22,"*"&amp;$B$52&amp;"*")</f>
        <v>0</v>
      </c>
      <c r="AZ52" s="24">
        <f>COUNTIF('A19-A20 TIMETABLE'!BI3:BI22,"*"&amp;$B$52&amp;"*")</f>
        <v>0</v>
      </c>
      <c r="BA52" s="24">
        <f>COUNTIF('A19-A20 TIMETABLE'!BJ3:BJ22,"*"&amp;$B$52&amp;"*")</f>
        <v>0</v>
      </c>
      <c r="BB52" s="24">
        <f>COUNTIF('A19-A20 TIMETABLE'!BK3:BK22,"*"&amp;$B$52&amp;"*")</f>
        <v>0</v>
      </c>
      <c r="BC52" s="24">
        <f>COUNTIF('A19-A20 TIMETABLE'!BL3:BL22,"*"&amp;$B$52&amp;"*")</f>
        <v>0</v>
      </c>
      <c r="BD52" s="24">
        <f>COUNTIF('A19-A20 TIMETABLE'!BM3:BM22,"*"&amp;$B$52&amp;"*")</f>
        <v>0</v>
      </c>
      <c r="BE52" s="24">
        <f>COUNTIF('A19-A20 TIMETABLE'!BN3:BN22,"*"&amp;$B$52&amp;"*")</f>
        <v>0</v>
      </c>
      <c r="BF52" s="24">
        <f>COUNTIF('A19-A20 TIMETABLE'!BO3:BO22,"*"&amp;$B$52&amp;"*")</f>
        <v>0</v>
      </c>
      <c r="BG52" s="24">
        <f>COUNTIF('A19-A20 TIMETABLE'!BP3:BP22,"*"&amp;$B$52&amp;"*")</f>
        <v>0</v>
      </c>
      <c r="BH52" s="24">
        <f>COUNTIF('A19-A20 TIMETABLE'!BQ3:BQ22,"*"&amp;$B$52&amp;"*")</f>
        <v>0</v>
      </c>
      <c r="BI52" s="24">
        <f>COUNTIF('A19-A20 TIMETABLE'!BR3:BR22,"*"&amp;$B$52&amp;"*")</f>
        <v>0</v>
      </c>
      <c r="BJ52" s="24">
        <f>COUNTIF('A19-A20 TIMETABLE'!BS3:BS22,"*"&amp;$B$52&amp;"*")</f>
        <v>0</v>
      </c>
      <c r="BK52" s="24">
        <f>COUNTIF('A19-A20 TIMETABLE'!BT3:BT22,"*"&amp;$B$52&amp;"*")</f>
        <v>0</v>
      </c>
      <c r="BL52" s="24">
        <f>COUNTIF('A19-A20 TIMETABLE'!BU3:BU22,"*"&amp;$B$52&amp;"*")</f>
        <v>0</v>
      </c>
      <c r="BM52" s="24">
        <f>COUNTIF('A19-A20 TIMETABLE'!BV3:BV22,"*"&amp;$B$52&amp;"*")</f>
        <v>0</v>
      </c>
      <c r="BN52" s="24">
        <f>COUNTIF('A19-A20 TIMETABLE'!BW3:BW22,"*"&amp;$B$52&amp;"*")</f>
        <v>0</v>
      </c>
      <c r="BO52" s="24">
        <f>COUNTIF('A19-A20 TIMETABLE'!BX3:BX22,"*"&amp;$B$52&amp;"*")</f>
        <v>0</v>
      </c>
      <c r="BP52" s="24">
        <f>COUNTIF('A19-A20 TIMETABLE'!BY3:BY22,"*"&amp;$B$52&amp;"*")</f>
        <v>1</v>
      </c>
      <c r="BQ52" s="24">
        <f>COUNTIF('A19-A20 TIMETABLE'!BZ3:BZ22,"*"&amp;$B$52&amp;"*")</f>
        <v>0</v>
      </c>
      <c r="BR52" s="24">
        <f>COUNTIF('A19-A20 TIMETABLE'!CA3:CA22,"*"&amp;$B$52&amp;"*")</f>
        <v>0</v>
      </c>
      <c r="BS52" s="24">
        <f>COUNTIF('A19-A20 TIMETABLE'!CB3:CB22,"*"&amp;$B$52&amp;"*")</f>
        <v>0</v>
      </c>
      <c r="BT52" s="24">
        <f>COUNTIF('A19-A20 TIMETABLE'!CC3:CC22,"*"&amp;$B$52&amp;"*")</f>
        <v>0</v>
      </c>
      <c r="BU52" s="24">
        <f>COUNTIF('A19-A20 TIMETABLE'!CD3:CD22,"*"&amp;$B$52&amp;"*")</f>
        <v>0</v>
      </c>
      <c r="BV52" s="24">
        <f>COUNTIF('A19-A20 TIMETABLE'!CE3:CE22,"*"&amp;$B$52&amp;"*")</f>
        <v>1</v>
      </c>
      <c r="BW52" s="24">
        <f>COUNTIF('A19-A20 TIMETABLE'!CF3:CF22,"*"&amp;$B$52&amp;"*")</f>
        <v>0</v>
      </c>
      <c r="BX52" s="24">
        <f>COUNTIF('A19-A20 TIMETABLE'!CG3:CG22,"*"&amp;$B$52&amp;"*")</f>
        <v>0</v>
      </c>
      <c r="BY52" s="24">
        <f>COUNTIF('A19-A20 TIMETABLE'!CH3:CH22,"*"&amp;$B$52&amp;"*")</f>
        <v>0</v>
      </c>
      <c r="BZ52" s="24">
        <f>COUNTIF('A19-A20 TIMETABLE'!CI3:CI22,"*"&amp;$B$52&amp;"*")</f>
        <v>0</v>
      </c>
      <c r="CA52" s="24">
        <f>COUNTIF('A19-A20 TIMETABLE'!CJ3:CJ22,"*"&amp;$B$52&amp;"*")</f>
        <v>0</v>
      </c>
      <c r="CB52" s="24">
        <f>COUNTIF('A19-A20 TIMETABLE'!CK3:CK22,"*"&amp;$B$52&amp;"*")</f>
        <v>0</v>
      </c>
      <c r="CC52" s="24">
        <f>COUNTIF('A19-A20 TIMETABLE'!CL3:CL22,"*"&amp;$B$52&amp;"*")</f>
        <v>0</v>
      </c>
      <c r="CD52" s="24">
        <f>COUNTIF('A19-A20 TIMETABLE'!CM3:CM22,"*"&amp;$B$52&amp;"*")</f>
        <v>0</v>
      </c>
      <c r="CE52" s="24">
        <f>COUNTIF('A19-A20 TIMETABLE'!CN3:CN22,"*"&amp;$B$52&amp;"*")</f>
        <v>0</v>
      </c>
      <c r="CF52" s="24">
        <f>COUNTIF('A19-A20 TIMETABLE'!CO3:CO22,"*"&amp;$B$52&amp;"*")</f>
        <v>0</v>
      </c>
      <c r="CG52" s="24">
        <f>COUNTIF('A19-A20 TIMETABLE'!CP3:CP22,"*"&amp;$B$52&amp;"*")</f>
        <v>0</v>
      </c>
      <c r="CH52" s="24">
        <f>COUNTIF('A19-A20 TIMETABLE'!CQ3:CQ22,"*"&amp;$B$52&amp;"*")</f>
        <v>0</v>
      </c>
      <c r="CI52" s="24">
        <f>COUNTIF('A19-A20 TIMETABLE'!CR3:CR22,"*"&amp;$B$52&amp;"*")</f>
        <v>0</v>
      </c>
    </row>
    <row r="53" spans="2:87">
      <c r="B53" s="17" t="s">
        <v>163</v>
      </c>
      <c r="C53" s="18">
        <f t="shared" si="1"/>
        <v>1</v>
      </c>
      <c r="D53" s="25">
        <f>COUNTIF('A19-A20 TIMETABLE'!M3:M22,$B$53)</f>
        <v>0</v>
      </c>
      <c r="E53" s="25">
        <f>COUNTIF('A19-A20 TIMETABLE'!N3:N22,$B$53)</f>
        <v>0</v>
      </c>
      <c r="F53" s="25">
        <f>COUNTIF('A19-A20 TIMETABLE'!O3:O22,$B$53)</f>
        <v>0</v>
      </c>
      <c r="G53" s="25">
        <f>COUNTIF('A19-A20 TIMETABLE'!P3:P22,$B$53)</f>
        <v>0</v>
      </c>
      <c r="H53" s="25">
        <f>COUNTIF('A19-A20 TIMETABLE'!Q3:Q22,$B$53)</f>
        <v>0</v>
      </c>
      <c r="I53" s="25">
        <f>COUNTIF('A19-A20 TIMETABLE'!R3:R22,$B$53)</f>
        <v>0</v>
      </c>
      <c r="J53" s="25">
        <f>COUNTIF('A19-A20 TIMETABLE'!S3:S22,$B$53)</f>
        <v>0</v>
      </c>
      <c r="K53" s="25">
        <f>COUNTIF('A19-A20 TIMETABLE'!T3:T22,$B$53)</f>
        <v>0</v>
      </c>
      <c r="L53" s="25">
        <f>COUNTIF('A19-A20 TIMETABLE'!U3:U22,$B$53)</f>
        <v>0</v>
      </c>
      <c r="M53" s="25">
        <f>COUNTIF('A19-A20 TIMETABLE'!V3:V22,$B$53)</f>
        <v>0</v>
      </c>
      <c r="N53" s="25">
        <f>COUNTIF('A19-A20 TIMETABLE'!W3:W22,$B$53)</f>
        <v>0</v>
      </c>
      <c r="O53" s="25">
        <f>COUNTIF('A19-A20 TIMETABLE'!X3:X22,$B$53)</f>
        <v>0</v>
      </c>
      <c r="P53" s="25">
        <f>COUNTIF('A19-A20 TIMETABLE'!Y3:Y22,$B$53)</f>
        <v>0</v>
      </c>
      <c r="Q53" s="25">
        <f>COUNTIF('A19-A20 TIMETABLE'!Z3:Z22,$B$53)</f>
        <v>0</v>
      </c>
      <c r="R53" s="25">
        <f>COUNTIF('A19-A20 TIMETABLE'!AA3:AA22,$B$53)</f>
        <v>0</v>
      </c>
      <c r="S53" s="25">
        <f>COUNTIF('A19-A20 TIMETABLE'!AB3:AB22,$B$53)</f>
        <v>0</v>
      </c>
      <c r="T53" s="25">
        <f>COUNTIF('A19-A20 TIMETABLE'!AC3:AC22,$B$53)</f>
        <v>0</v>
      </c>
      <c r="U53" s="25">
        <f>COUNTIF('A19-A20 TIMETABLE'!AD3:AD22,$B$53)</f>
        <v>0</v>
      </c>
      <c r="V53" s="25">
        <f>COUNTIF('A19-A20 TIMETABLE'!AE3:AE22,$B$53)</f>
        <v>0</v>
      </c>
      <c r="W53" s="25">
        <f>COUNTIF('A19-A20 TIMETABLE'!AF3:AF22,$B$53)</f>
        <v>0</v>
      </c>
      <c r="X53" s="25">
        <f>COUNTIF('A19-A20 TIMETABLE'!AG3:AG22,$B$53)</f>
        <v>0</v>
      </c>
      <c r="Y53" s="25">
        <f>COUNTIF('A19-A20 TIMETABLE'!AH3:AH22,$B$53)</f>
        <v>0</v>
      </c>
      <c r="Z53" s="25">
        <f>COUNTIF('A19-A20 TIMETABLE'!AI3:AI22,$B$53)</f>
        <v>0</v>
      </c>
      <c r="AA53" s="25">
        <f>COUNTIF('A19-A20 TIMETABLE'!AJ3:AJ22,$B$53)</f>
        <v>1</v>
      </c>
      <c r="AB53" s="25">
        <f>COUNTIF('A19-A20 TIMETABLE'!AK3:AK22,$B$53)</f>
        <v>0</v>
      </c>
      <c r="AC53" s="25">
        <f>COUNTIF('A19-A20 TIMETABLE'!AL3:AL22,$B$53)</f>
        <v>0</v>
      </c>
      <c r="AD53" s="25">
        <f>COUNTIF('A19-A20 TIMETABLE'!AM3:AM22,$B$53)</f>
        <v>0</v>
      </c>
      <c r="AE53" s="25">
        <f>COUNTIF('A19-A20 TIMETABLE'!AN3:AN22,$B$53)</f>
        <v>0</v>
      </c>
      <c r="AF53" s="25">
        <f>COUNTIF('A19-A20 TIMETABLE'!AO3:AO22,$B$53)</f>
        <v>0</v>
      </c>
      <c r="AG53" s="25">
        <f>COUNTIF('A19-A20 TIMETABLE'!AP3:AP22,$B$53)</f>
        <v>0</v>
      </c>
      <c r="AH53" s="25">
        <f>COUNTIF('A19-A20 TIMETABLE'!AQ3:AQ22,$B$53)</f>
        <v>0</v>
      </c>
      <c r="AI53" s="25">
        <f>COUNTIF('A19-A20 TIMETABLE'!AR3:AR22,$B$53)</f>
        <v>0</v>
      </c>
      <c r="AJ53" s="25">
        <f>COUNTIF('A19-A20 TIMETABLE'!AS3:AS22,$B$53)</f>
        <v>0</v>
      </c>
      <c r="AK53" s="25">
        <f>COUNTIF('A19-A20 TIMETABLE'!AT3:AT22,$B$53)</f>
        <v>0</v>
      </c>
      <c r="AL53" s="25">
        <f>COUNTIF('A19-A20 TIMETABLE'!AU3:AU22,$B$53)</f>
        <v>0</v>
      </c>
      <c r="AM53" s="25">
        <f>COUNTIF('A19-A20 TIMETABLE'!AV3:AV22,$B$53)</f>
        <v>0</v>
      </c>
      <c r="AN53" s="25">
        <f>COUNTIF('A19-A20 TIMETABLE'!AW3:AW22,$B$53)</f>
        <v>0</v>
      </c>
      <c r="AO53" s="25">
        <f>COUNTIF('A19-A20 TIMETABLE'!AX3:AX22,$B$53)</f>
        <v>0</v>
      </c>
      <c r="AP53" s="25">
        <f>COUNTIF('A19-A20 TIMETABLE'!AY3:AY22,$B$53)</f>
        <v>0</v>
      </c>
      <c r="AQ53" s="25">
        <f>COUNTIF('A19-A20 TIMETABLE'!AZ3:AZ22,$B$53)</f>
        <v>0</v>
      </c>
      <c r="AR53" s="25">
        <f>COUNTIF('A19-A20 TIMETABLE'!BA3:BA22,$B$53)</f>
        <v>0</v>
      </c>
      <c r="AS53" s="25">
        <f>COUNTIF('A19-A20 TIMETABLE'!BB3:BB22,$B$53)</f>
        <v>0</v>
      </c>
      <c r="AT53" s="25">
        <f>COUNTIF('A19-A20 TIMETABLE'!BC3:BC22,$B$53)</f>
        <v>0</v>
      </c>
      <c r="AU53" s="24">
        <f>COUNTIF('A19-A20 TIMETABLE'!BD3:BD22,$B$53)</f>
        <v>0</v>
      </c>
      <c r="AV53" s="24">
        <f>COUNTIF('A19-A20 TIMETABLE'!BE3:BE22,$B$53)</f>
        <v>0</v>
      </c>
      <c r="AW53" s="24">
        <f>COUNTIF('A19-A20 TIMETABLE'!BF3:BF22,$B$53)</f>
        <v>0</v>
      </c>
      <c r="AX53" s="24">
        <f>COUNTIF('A19-A20 TIMETABLE'!BG3:BG22,$B$53)</f>
        <v>0</v>
      </c>
      <c r="AY53" s="24">
        <f>COUNTIF('A19-A20 TIMETABLE'!BH3:BH22,$B$53)</f>
        <v>0</v>
      </c>
      <c r="AZ53" s="24">
        <f>COUNTIF('A19-A20 TIMETABLE'!BI3:BI22,$B$53)</f>
        <v>0</v>
      </c>
      <c r="BA53" s="24">
        <f>COUNTIF('A19-A20 TIMETABLE'!BJ3:BJ22,$B$53)</f>
        <v>0</v>
      </c>
      <c r="BB53" s="24">
        <f>COUNTIF('A19-A20 TIMETABLE'!BK3:BK22,$B$53)</f>
        <v>0</v>
      </c>
      <c r="BC53" s="24">
        <f>COUNTIF('A19-A20 TIMETABLE'!BL3:BL22,$B$53)</f>
        <v>0</v>
      </c>
      <c r="BD53" s="24">
        <f>COUNTIF('A19-A20 TIMETABLE'!BM3:BM22,$B$53)</f>
        <v>0</v>
      </c>
      <c r="BE53" s="24">
        <f>COUNTIF('A19-A20 TIMETABLE'!BN3:BN22,$B$53)</f>
        <v>0</v>
      </c>
      <c r="BF53" s="24">
        <f>COUNTIF('A19-A20 TIMETABLE'!BO3:BO22,$B$53)</f>
        <v>0</v>
      </c>
      <c r="BG53" s="24">
        <f>COUNTIF('A19-A20 TIMETABLE'!BP3:BP22,$B$53)</f>
        <v>0</v>
      </c>
      <c r="BH53" s="24">
        <f>COUNTIF('A19-A20 TIMETABLE'!BQ3:BQ22,$B$53)</f>
        <v>0</v>
      </c>
      <c r="BI53" s="24">
        <f>COUNTIF('A19-A20 TIMETABLE'!BR3:BR22,$B$53)</f>
        <v>0</v>
      </c>
      <c r="BJ53" s="24">
        <f>COUNTIF('A19-A20 TIMETABLE'!BS3:BS22,$B$53)</f>
        <v>0</v>
      </c>
      <c r="BK53" s="24">
        <f>COUNTIF('A19-A20 TIMETABLE'!BT3:BT22,$B$53)</f>
        <v>0</v>
      </c>
      <c r="BL53" s="24">
        <f>COUNTIF('A19-A20 TIMETABLE'!BU3:BU22,$B$53)</f>
        <v>0</v>
      </c>
      <c r="BM53" s="24">
        <f>COUNTIF('A19-A20 TIMETABLE'!BV3:BV22,$B$53)</f>
        <v>0</v>
      </c>
      <c r="BN53" s="24">
        <f>COUNTIF('A19-A20 TIMETABLE'!BW3:BW22,$B$53)</f>
        <v>0</v>
      </c>
      <c r="BO53" s="24">
        <f>COUNTIF('A19-A20 TIMETABLE'!BX3:BX22,$B$53)</f>
        <v>0</v>
      </c>
      <c r="BP53" s="24">
        <f>COUNTIF('A19-A20 TIMETABLE'!BY3:BY22,$B$53)</f>
        <v>0</v>
      </c>
      <c r="BQ53" s="24">
        <f>COUNTIF('A19-A20 TIMETABLE'!BZ3:BZ22,$B$53)</f>
        <v>0</v>
      </c>
      <c r="BR53" s="24">
        <f>COUNTIF('A19-A20 TIMETABLE'!CA3:CA22,$B$53)</f>
        <v>0</v>
      </c>
      <c r="BS53" s="24">
        <f>COUNTIF('A19-A20 TIMETABLE'!CB3:CB22,$B$53)</f>
        <v>0</v>
      </c>
      <c r="BT53" s="24">
        <f>COUNTIF('A19-A20 TIMETABLE'!CC3:CC22,$B$53)</f>
        <v>0</v>
      </c>
      <c r="BU53" s="24">
        <f>COUNTIF('A19-A20 TIMETABLE'!CD3:CD22,$B$53)</f>
        <v>0</v>
      </c>
      <c r="BV53" s="24">
        <f>COUNTIF('A19-A20 TIMETABLE'!CE3:CE22,$B$53)</f>
        <v>0</v>
      </c>
      <c r="BW53" s="24">
        <f>COUNTIF('A19-A20 TIMETABLE'!CF3:CF22,$B$53)</f>
        <v>0</v>
      </c>
      <c r="BX53" s="24">
        <f>COUNTIF('A19-A20 TIMETABLE'!CG3:CG22,$B$53)</f>
        <v>0</v>
      </c>
      <c r="BY53" s="24">
        <f>COUNTIF('A19-A20 TIMETABLE'!CH3:CH22,$B$53)</f>
        <v>0</v>
      </c>
      <c r="BZ53" s="24">
        <f>COUNTIF('A19-A20 TIMETABLE'!CI3:CI22,$B$53)</f>
        <v>0</v>
      </c>
      <c r="CA53" s="24">
        <f>COUNTIF('A19-A20 TIMETABLE'!CJ3:CJ22,$B$53)</f>
        <v>0</v>
      </c>
      <c r="CB53" s="24">
        <f>COUNTIF('A19-A20 TIMETABLE'!CK3:CK22,$B$53)</f>
        <v>0</v>
      </c>
      <c r="CC53" s="24">
        <f>COUNTIF('A19-A20 TIMETABLE'!CL3:CL22,$B$53)</f>
        <v>0</v>
      </c>
      <c r="CD53" s="24">
        <f>COUNTIF('A19-A20 TIMETABLE'!CM3:CM22,$B$53)</f>
        <v>0</v>
      </c>
      <c r="CE53" s="24">
        <f>COUNTIF('A19-A20 TIMETABLE'!CN3:CN22,$B$53)</f>
        <v>0</v>
      </c>
      <c r="CF53" s="24">
        <f>COUNTIF('A19-A20 TIMETABLE'!CO3:CO22,$B$53)</f>
        <v>0</v>
      </c>
      <c r="CG53" s="24">
        <f>COUNTIF('A19-A20 TIMETABLE'!CP3:CP22,$B$53)</f>
        <v>0</v>
      </c>
      <c r="CH53" s="25"/>
      <c r="CI53" s="25"/>
    </row>
    <row r="54" spans="2:87">
      <c r="B54" s="17" t="s">
        <v>260</v>
      </c>
      <c r="C54" s="18">
        <f t="shared" si="1"/>
        <v>0</v>
      </c>
      <c r="D54" s="25">
        <f>COUNTIF('A19-A20 TIMETABLE'!M3:M22,$B$54)</f>
        <v>0</v>
      </c>
      <c r="E54" s="25">
        <f>COUNTIF('A19-A20 TIMETABLE'!N3:N22,$B$54)</f>
        <v>0</v>
      </c>
      <c r="F54" s="25">
        <f>COUNTIF('A19-A20 TIMETABLE'!O3:O22,$B$54)</f>
        <v>0</v>
      </c>
      <c r="G54" s="25">
        <f>COUNTIF('A19-A20 TIMETABLE'!P3:P22,$B$54)</f>
        <v>0</v>
      </c>
      <c r="H54" s="25">
        <f>COUNTIF('A19-A20 TIMETABLE'!Q3:Q22,$B$54)</f>
        <v>0</v>
      </c>
      <c r="I54" s="25">
        <f>COUNTIF('A19-A20 TIMETABLE'!R3:R22,$B$54)</f>
        <v>0</v>
      </c>
      <c r="J54" s="25">
        <f>COUNTIF('A19-A20 TIMETABLE'!S3:S22,$B$54)</f>
        <v>0</v>
      </c>
      <c r="K54" s="25">
        <f>COUNTIF('A19-A20 TIMETABLE'!T3:T22,$B$54)</f>
        <v>0</v>
      </c>
      <c r="L54" s="25">
        <f>COUNTIF('A19-A20 TIMETABLE'!U3:U22,$B$54)</f>
        <v>0</v>
      </c>
      <c r="M54" s="25">
        <f>COUNTIF('A19-A20 TIMETABLE'!V3:V22,$B$54)</f>
        <v>0</v>
      </c>
      <c r="N54" s="25">
        <f>COUNTIF('A19-A20 TIMETABLE'!W3:W22,$B$54)</f>
        <v>0</v>
      </c>
      <c r="O54" s="25">
        <f>COUNTIF('A19-A20 TIMETABLE'!X3:X22,$B$54)</f>
        <v>0</v>
      </c>
      <c r="P54" s="25">
        <f>COUNTIF('A19-A20 TIMETABLE'!Y3:Y22,$B$54)</f>
        <v>0</v>
      </c>
      <c r="Q54" s="25">
        <f>COUNTIF('A19-A20 TIMETABLE'!Z3:Z22,$B$54)</f>
        <v>0</v>
      </c>
      <c r="R54" s="25">
        <f>COUNTIF('A19-A20 TIMETABLE'!AA3:AA22,$B$54)</f>
        <v>0</v>
      </c>
      <c r="S54" s="25">
        <f>COUNTIF('A19-A20 TIMETABLE'!AB3:AB22,$B$54)</f>
        <v>0</v>
      </c>
      <c r="T54" s="25">
        <f>COUNTIF('A19-A20 TIMETABLE'!AC3:AC22,$B$54)</f>
        <v>0</v>
      </c>
      <c r="U54" s="25">
        <f>COUNTIF('A19-A20 TIMETABLE'!AD3:AD22,$B$54)</f>
        <v>0</v>
      </c>
      <c r="V54" s="25">
        <f>COUNTIF('A19-A20 TIMETABLE'!AE3:AE22,$B$54)</f>
        <v>0</v>
      </c>
      <c r="W54" s="25">
        <f>COUNTIF('A19-A20 TIMETABLE'!AF3:AF22,$B$54)</f>
        <v>0</v>
      </c>
      <c r="X54" s="25">
        <f>COUNTIF('A19-A20 TIMETABLE'!AG3:AG22,$B$54)</f>
        <v>0</v>
      </c>
      <c r="Y54" s="25">
        <f>COUNTIF('A19-A20 TIMETABLE'!AH3:AH22,$B$54)</f>
        <v>0</v>
      </c>
      <c r="Z54" s="25">
        <f>COUNTIF('A19-A20 TIMETABLE'!AI3:AI22,$B$54)</f>
        <v>0</v>
      </c>
      <c r="AA54" s="25">
        <f>COUNTIF('A19-A20 TIMETABLE'!AJ3:AJ22,$B$54)</f>
        <v>0</v>
      </c>
      <c r="AB54" s="25">
        <f>COUNTIF('A19-A20 TIMETABLE'!AK3:AK22,$B$54)</f>
        <v>0</v>
      </c>
      <c r="AC54" s="25">
        <f>COUNTIF('A19-A20 TIMETABLE'!AL3:AL22,$B$54)</f>
        <v>0</v>
      </c>
      <c r="AD54" s="25">
        <f>COUNTIF('A19-A20 TIMETABLE'!AM3:AM22,$B$54)</f>
        <v>0</v>
      </c>
      <c r="AE54" s="25">
        <f>COUNTIF('A19-A20 TIMETABLE'!AN3:AN22,$B$54)</f>
        <v>0</v>
      </c>
      <c r="AF54" s="25">
        <f>COUNTIF('A19-A20 TIMETABLE'!AO3:AO22,$B$54)</f>
        <v>0</v>
      </c>
      <c r="AG54" s="25">
        <f>COUNTIF('A19-A20 TIMETABLE'!AP3:AP22,$B$54)</f>
        <v>0</v>
      </c>
      <c r="AH54" s="25">
        <f>COUNTIF('A19-A20 TIMETABLE'!AQ3:AQ22,$B$54)</f>
        <v>0</v>
      </c>
      <c r="AI54" s="25">
        <f>COUNTIF('A19-A20 TIMETABLE'!AR3:AR22,$B$54)</f>
        <v>0</v>
      </c>
      <c r="AJ54" s="25">
        <f>COUNTIF('A19-A20 TIMETABLE'!AS3:AS22,$B$54)</f>
        <v>0</v>
      </c>
      <c r="AK54" s="25">
        <f>COUNTIF('A19-A20 TIMETABLE'!AT3:AT22,$B$54)</f>
        <v>0</v>
      </c>
      <c r="AL54" s="25">
        <f>COUNTIF('A19-A20 TIMETABLE'!AU3:AU22,$B$54)</f>
        <v>0</v>
      </c>
      <c r="AM54" s="25">
        <f>COUNTIF('A19-A20 TIMETABLE'!AV3:AV22,$B$54)</f>
        <v>0</v>
      </c>
      <c r="AN54" s="25">
        <f>COUNTIF('A19-A20 TIMETABLE'!AW3:AW22,$B$54)</f>
        <v>0</v>
      </c>
      <c r="AO54" s="25">
        <f>COUNTIF('A19-A20 TIMETABLE'!AX3:AX22,$B$54)</f>
        <v>0</v>
      </c>
      <c r="AP54" s="25">
        <f>COUNTIF('A19-A20 TIMETABLE'!AY3:AY22,$B$54)</f>
        <v>0</v>
      </c>
      <c r="AQ54" s="25">
        <f>COUNTIF('A19-A20 TIMETABLE'!AZ3:AZ22,$B$54)</f>
        <v>0</v>
      </c>
      <c r="AR54" s="25">
        <f>COUNTIF('A19-A20 TIMETABLE'!BA3:BA22,$B$54)</f>
        <v>0</v>
      </c>
      <c r="AS54" s="25">
        <f>COUNTIF('A19-A20 TIMETABLE'!BB3:BB22,$B$54)</f>
        <v>0</v>
      </c>
      <c r="AT54" s="25">
        <f>COUNTIF('A19-A20 TIMETABLE'!BC3:BC22,$B$54)</f>
        <v>0</v>
      </c>
      <c r="AU54" s="24">
        <f>COUNTIF('A19-A20 TIMETABLE'!BD3:BD22,$B$54)</f>
        <v>0</v>
      </c>
      <c r="AV54" s="24">
        <f>COUNTIF('A19-A20 TIMETABLE'!BE3:BE22,$B$54)</f>
        <v>0</v>
      </c>
      <c r="AW54" s="24">
        <f>COUNTIF('A19-A20 TIMETABLE'!BF3:BF22,$B$54)</f>
        <v>0</v>
      </c>
      <c r="AX54" s="24">
        <f>COUNTIF('A19-A20 TIMETABLE'!BG3:BG22,$B$54)</f>
        <v>0</v>
      </c>
      <c r="AY54" s="24">
        <f>COUNTIF('A19-A20 TIMETABLE'!BH3:BH22,$B$54)</f>
        <v>0</v>
      </c>
      <c r="AZ54" s="24">
        <f>COUNTIF('A19-A20 TIMETABLE'!BI3:BI22,$B$54)</f>
        <v>0</v>
      </c>
      <c r="BA54" s="24">
        <f>COUNTIF('A19-A20 TIMETABLE'!BJ3:BJ22,$B$54)</f>
        <v>0</v>
      </c>
      <c r="BB54" s="24">
        <f>COUNTIF('A19-A20 TIMETABLE'!BK3:BK22,$B$54)</f>
        <v>0</v>
      </c>
      <c r="BC54" s="24">
        <f>COUNTIF('A19-A20 TIMETABLE'!BL3:BL22,$B$54)</f>
        <v>0</v>
      </c>
      <c r="BD54" s="24">
        <f>COUNTIF('A19-A20 TIMETABLE'!BM3:BM22,$B$54)</f>
        <v>0</v>
      </c>
      <c r="BE54" s="24">
        <f>COUNTIF('A19-A20 TIMETABLE'!BN3:BN22,$B$54)</f>
        <v>0</v>
      </c>
      <c r="BF54" s="24">
        <f>COUNTIF('A19-A20 TIMETABLE'!BO3:BO22,$B$54)</f>
        <v>0</v>
      </c>
      <c r="BG54" s="24">
        <f>COUNTIF('A19-A20 TIMETABLE'!BP3:BP22,$B$54)</f>
        <v>0</v>
      </c>
      <c r="BH54" s="24">
        <f>COUNTIF('A19-A20 TIMETABLE'!BQ3:BQ22,$B$54)</f>
        <v>0</v>
      </c>
      <c r="BI54" s="24">
        <f>COUNTIF('A19-A20 TIMETABLE'!BR3:BR22,$B$54)</f>
        <v>0</v>
      </c>
      <c r="BJ54" s="24">
        <f>COUNTIF('A19-A20 TIMETABLE'!BS3:BS22,$B$54)</f>
        <v>0</v>
      </c>
      <c r="BK54" s="24">
        <f>COUNTIF('A19-A20 TIMETABLE'!BT3:BT22,$B$54)</f>
        <v>0</v>
      </c>
      <c r="BL54" s="24">
        <f>COUNTIF('A19-A20 TIMETABLE'!BU3:BU22,$B$54)</f>
        <v>0</v>
      </c>
      <c r="BM54" s="24">
        <f>COUNTIF('A19-A20 TIMETABLE'!BV3:BV22,$B$54)</f>
        <v>0</v>
      </c>
      <c r="BN54" s="24">
        <f>COUNTIF('A19-A20 TIMETABLE'!BW3:BW22,$B$54)</f>
        <v>0</v>
      </c>
      <c r="BO54" s="24">
        <f>COUNTIF('A19-A20 TIMETABLE'!BX3:BX22,$B$54)</f>
        <v>0</v>
      </c>
      <c r="BP54" s="24">
        <f>COUNTIF('A19-A20 TIMETABLE'!BY3:BY22,$B$54)</f>
        <v>0</v>
      </c>
      <c r="BQ54" s="24">
        <f>COUNTIF('A19-A20 TIMETABLE'!BZ3:BZ22,$B$54)</f>
        <v>0</v>
      </c>
      <c r="BR54" s="24">
        <f>COUNTIF('A19-A20 TIMETABLE'!CA3:CA22,$B$54)</f>
        <v>0</v>
      </c>
      <c r="BS54" s="24">
        <f>COUNTIF('A19-A20 TIMETABLE'!CB3:CB22,$B$54)</f>
        <v>0</v>
      </c>
      <c r="BT54" s="24">
        <f>COUNTIF('A19-A20 TIMETABLE'!CC3:CC22,$B$54)</f>
        <v>0</v>
      </c>
      <c r="BU54" s="24">
        <f>COUNTIF('A19-A20 TIMETABLE'!CD3:CD22,$B$54)</f>
        <v>0</v>
      </c>
      <c r="BV54" s="24">
        <f>COUNTIF('A19-A20 TIMETABLE'!CE3:CE22,$B$54)</f>
        <v>0</v>
      </c>
      <c r="BW54" s="24">
        <f>COUNTIF('A19-A20 TIMETABLE'!CF3:CF22,$B$54)</f>
        <v>0</v>
      </c>
      <c r="BX54" s="24">
        <f>COUNTIF('A19-A20 TIMETABLE'!CG3:CG22,$B$54)</f>
        <v>0</v>
      </c>
      <c r="BY54" s="24">
        <f>COUNTIF('A19-A20 TIMETABLE'!CH3:CH22,$B$54)</f>
        <v>0</v>
      </c>
      <c r="BZ54" s="24">
        <f>COUNTIF('A19-A20 TIMETABLE'!CI3:CI22,$B$54)</f>
        <v>0</v>
      </c>
      <c r="CA54" s="24">
        <f>COUNTIF('A19-A20 TIMETABLE'!CJ3:CJ22,$B$54)</f>
        <v>0</v>
      </c>
      <c r="CB54" s="24">
        <f>COUNTIF('A19-A20 TIMETABLE'!CK3:CK22,$B$54)</f>
        <v>0</v>
      </c>
      <c r="CC54" s="24">
        <f>COUNTIF('A19-A20 TIMETABLE'!CL3:CL22,$B$54)</f>
        <v>0</v>
      </c>
      <c r="CD54" s="24">
        <f>COUNTIF('A19-A20 TIMETABLE'!CM3:CM22,$B$54)</f>
        <v>0</v>
      </c>
      <c r="CE54" s="24">
        <f>COUNTIF('A19-A20 TIMETABLE'!CN3:CN22,$B$54)</f>
        <v>0</v>
      </c>
      <c r="CF54" s="24">
        <f>COUNTIF('A19-A20 TIMETABLE'!CO3:CO22,$B$54)</f>
        <v>0</v>
      </c>
      <c r="CG54" s="24">
        <f>COUNTIF('A19-A20 TIMETABLE'!CP3:CP22,$B$54)</f>
        <v>0</v>
      </c>
      <c r="CH54" s="25"/>
      <c r="CI54" s="25"/>
    </row>
    <row r="55" spans="2:87">
      <c r="B55" s="17" t="s">
        <v>213</v>
      </c>
      <c r="C55" s="18">
        <f t="shared" si="1"/>
        <v>1</v>
      </c>
      <c r="D55" s="25">
        <f>COUNTIF('A19-A20 TIMETABLE'!M3:M22,$B$55)</f>
        <v>0</v>
      </c>
      <c r="E55" s="25">
        <f>COUNTIF('A19-A20 TIMETABLE'!N3:N22,$B$55)</f>
        <v>0</v>
      </c>
      <c r="F55" s="25">
        <f>COUNTIF('A19-A20 TIMETABLE'!O3:O22,$B$55)</f>
        <v>0</v>
      </c>
      <c r="G55" s="25">
        <f>COUNTIF('A19-A20 TIMETABLE'!P3:P22,$B$55)</f>
        <v>0</v>
      </c>
      <c r="H55" s="25">
        <f>COUNTIF('A19-A20 TIMETABLE'!Q3:Q22,$B$55)</f>
        <v>0</v>
      </c>
      <c r="I55" s="25">
        <f>COUNTIF('A19-A20 TIMETABLE'!R3:R22,$B$55)</f>
        <v>0</v>
      </c>
      <c r="J55" s="25">
        <f>COUNTIF('A19-A20 TIMETABLE'!S3:S22,$B$55)</f>
        <v>0</v>
      </c>
      <c r="K55" s="25">
        <f>COUNTIF('A19-A20 TIMETABLE'!T3:T22,$B$55)</f>
        <v>0</v>
      </c>
      <c r="L55" s="25">
        <f>COUNTIF('A19-A20 TIMETABLE'!U3:U22,$B$55)</f>
        <v>0</v>
      </c>
      <c r="M55" s="25">
        <f>COUNTIF('A19-A20 TIMETABLE'!V3:V22,$B$55)</f>
        <v>0</v>
      </c>
      <c r="N55" s="25">
        <f>COUNTIF('A19-A20 TIMETABLE'!W3:W22,$B$55)</f>
        <v>0</v>
      </c>
      <c r="O55" s="25">
        <f>COUNTIF('A19-A20 TIMETABLE'!X3:X22,$B$55)</f>
        <v>0</v>
      </c>
      <c r="P55" s="25">
        <f>COUNTIF('A19-A20 TIMETABLE'!Y3:Y22,$B$55)</f>
        <v>0</v>
      </c>
      <c r="Q55" s="25">
        <f>COUNTIF('A19-A20 TIMETABLE'!Z3:Z22,$B$55)</f>
        <v>0</v>
      </c>
      <c r="R55" s="25">
        <f>COUNTIF('A19-A20 TIMETABLE'!AA3:AA22,$B$55)</f>
        <v>0</v>
      </c>
      <c r="S55" s="25">
        <f>COUNTIF('A19-A20 TIMETABLE'!AB3:AB22,$B$55)</f>
        <v>0</v>
      </c>
      <c r="T55" s="25">
        <f>COUNTIF('A19-A20 TIMETABLE'!AC3:AC22,$B$55)</f>
        <v>0</v>
      </c>
      <c r="U55" s="25">
        <f>COUNTIF('A19-A20 TIMETABLE'!AD3:AD22,$B$55)</f>
        <v>0</v>
      </c>
      <c r="V55" s="25">
        <f>COUNTIF('A19-A20 TIMETABLE'!AE3:AE22,$B$55)</f>
        <v>0</v>
      </c>
      <c r="W55" s="25">
        <f>COUNTIF('A19-A20 TIMETABLE'!AF3:AF22,$B$55)</f>
        <v>0</v>
      </c>
      <c r="X55" s="25">
        <f>COUNTIF('A19-A20 TIMETABLE'!AG3:AG22,$B$55)</f>
        <v>0</v>
      </c>
      <c r="Y55" s="25">
        <f>COUNTIF('A19-A20 TIMETABLE'!AH3:AH22,$B$55)</f>
        <v>0</v>
      </c>
      <c r="Z55" s="25">
        <f>COUNTIF('A19-A20 TIMETABLE'!AI3:AI22,$B$55)</f>
        <v>0</v>
      </c>
      <c r="AA55" s="25">
        <f>COUNTIF('A19-A20 TIMETABLE'!AJ3:AJ22,$B$55)</f>
        <v>0</v>
      </c>
      <c r="AB55" s="25">
        <f>COUNTIF('A19-A20 TIMETABLE'!AK3:AK22,$B$55)</f>
        <v>0</v>
      </c>
      <c r="AC55" s="25">
        <f>COUNTIF('A19-A20 TIMETABLE'!AL3:AL22,$B$55)</f>
        <v>1</v>
      </c>
      <c r="AD55" s="25">
        <f>COUNTIF('A19-A20 TIMETABLE'!AM3:AM22,$B$55)</f>
        <v>0</v>
      </c>
      <c r="AE55" s="25">
        <f>COUNTIF('A19-A20 TIMETABLE'!AN3:AN22,$B$55)</f>
        <v>0</v>
      </c>
      <c r="AF55" s="25">
        <f>COUNTIF('A19-A20 TIMETABLE'!AO3:AO22,$B$55)</f>
        <v>0</v>
      </c>
      <c r="AG55" s="25">
        <f>COUNTIF('A19-A20 TIMETABLE'!AP3:AP22,$B$55)</f>
        <v>0</v>
      </c>
      <c r="AH55" s="25">
        <f>COUNTIF('A19-A20 TIMETABLE'!AQ3:AQ22,$B$55)</f>
        <v>0</v>
      </c>
      <c r="AI55" s="25">
        <f>COUNTIF('A19-A20 TIMETABLE'!AR3:AR22,$B$55)</f>
        <v>0</v>
      </c>
      <c r="AJ55" s="25">
        <f>COUNTIF('A19-A20 TIMETABLE'!AS3:AS22,$B$55)</f>
        <v>0</v>
      </c>
      <c r="AK55" s="25">
        <f>COUNTIF('A19-A20 TIMETABLE'!AT3:AT22,$B$55)</f>
        <v>0</v>
      </c>
      <c r="AL55" s="25">
        <f>COUNTIF('A19-A20 TIMETABLE'!AU3:AU22,$B$55)</f>
        <v>0</v>
      </c>
      <c r="AM55" s="25">
        <f>COUNTIF('A19-A20 TIMETABLE'!AV3:AV22,$B$55)</f>
        <v>0</v>
      </c>
      <c r="AN55" s="25">
        <f>COUNTIF('A19-A20 TIMETABLE'!AW3:AW22,$B$55)</f>
        <v>0</v>
      </c>
      <c r="AO55" s="25">
        <f>COUNTIF('A19-A20 TIMETABLE'!AX3:AX22,$B$55)</f>
        <v>0</v>
      </c>
      <c r="AP55" s="25">
        <f>COUNTIF('A19-A20 TIMETABLE'!AY3:AY22,$B$55)</f>
        <v>0</v>
      </c>
      <c r="AQ55" s="25">
        <f>COUNTIF('A19-A20 TIMETABLE'!AZ3:AZ22,$B$55)</f>
        <v>0</v>
      </c>
      <c r="AR55" s="25">
        <f>COUNTIF('A19-A20 TIMETABLE'!BA3:BA22,$B$55)</f>
        <v>0</v>
      </c>
      <c r="AS55" s="25">
        <f>COUNTIF('A19-A20 TIMETABLE'!BB3:BB22,$B$55)</f>
        <v>0</v>
      </c>
      <c r="AT55" s="25">
        <f>COUNTIF('A19-A20 TIMETABLE'!BC3:BC22,$B$55)</f>
        <v>0</v>
      </c>
      <c r="AU55" s="24">
        <f>COUNTIF('A19-A20 TIMETABLE'!BD3:BD22,$B$55)</f>
        <v>0</v>
      </c>
      <c r="AV55" s="24">
        <f>COUNTIF('A19-A20 TIMETABLE'!BE3:BE22,$B$55)</f>
        <v>0</v>
      </c>
      <c r="AW55" s="24">
        <f>COUNTIF('A19-A20 TIMETABLE'!BF3:BF22,$B$55)</f>
        <v>0</v>
      </c>
      <c r="AX55" s="24">
        <f>COUNTIF('A19-A20 TIMETABLE'!BG3:BG22,$B$55)</f>
        <v>0</v>
      </c>
      <c r="AY55" s="24">
        <f>COUNTIF('A19-A20 TIMETABLE'!BH3:BH22,$B$55)</f>
        <v>0</v>
      </c>
      <c r="AZ55" s="24">
        <f>COUNTIF('A19-A20 TIMETABLE'!BI3:BI22,$B$55)</f>
        <v>0</v>
      </c>
      <c r="BA55" s="24">
        <f>COUNTIF('A19-A20 TIMETABLE'!BJ3:BJ22,$B$55)</f>
        <v>0</v>
      </c>
      <c r="BB55" s="24">
        <f>COUNTIF('A19-A20 TIMETABLE'!BK3:BK22,$B$55)</f>
        <v>0</v>
      </c>
      <c r="BC55" s="24">
        <f>COUNTIF('A19-A20 TIMETABLE'!BL3:BL22,$B$55)</f>
        <v>0</v>
      </c>
      <c r="BD55" s="24">
        <f>COUNTIF('A19-A20 TIMETABLE'!BM3:BM22,$B$55)</f>
        <v>0</v>
      </c>
      <c r="BE55" s="24">
        <f>COUNTIF('A19-A20 TIMETABLE'!BN3:BN22,$B$55)</f>
        <v>0</v>
      </c>
      <c r="BF55" s="24">
        <f>COUNTIF('A19-A20 TIMETABLE'!BO3:BO22,$B$55)</f>
        <v>0</v>
      </c>
      <c r="BG55" s="24">
        <f>COUNTIF('A19-A20 TIMETABLE'!BP3:BP22,$B$55)</f>
        <v>0</v>
      </c>
      <c r="BH55" s="24">
        <f>COUNTIF('A19-A20 TIMETABLE'!BQ3:BQ22,$B$55)</f>
        <v>0</v>
      </c>
      <c r="BI55" s="24">
        <f>COUNTIF('A19-A20 TIMETABLE'!BR3:BR22,$B$55)</f>
        <v>0</v>
      </c>
      <c r="BJ55" s="24">
        <f>COUNTIF('A19-A20 TIMETABLE'!BS3:BS22,$B$55)</f>
        <v>0</v>
      </c>
      <c r="BK55" s="24">
        <f>COUNTIF('A19-A20 TIMETABLE'!BT3:BT22,$B$55)</f>
        <v>0</v>
      </c>
      <c r="BL55" s="24">
        <f>COUNTIF('A19-A20 TIMETABLE'!BU3:BU22,$B$55)</f>
        <v>0</v>
      </c>
      <c r="BM55" s="24">
        <f>COUNTIF('A19-A20 TIMETABLE'!BV3:BV22,$B$55)</f>
        <v>0</v>
      </c>
      <c r="BN55" s="24">
        <f>COUNTIF('A19-A20 TIMETABLE'!BW3:BW22,$B$55)</f>
        <v>0</v>
      </c>
      <c r="BO55" s="24">
        <f>COUNTIF('A19-A20 TIMETABLE'!BX3:BX22,$B$55)</f>
        <v>0</v>
      </c>
      <c r="BP55" s="24">
        <f>COUNTIF('A19-A20 TIMETABLE'!BY3:BY22,$B$55)</f>
        <v>0</v>
      </c>
      <c r="BQ55" s="24">
        <f>COUNTIF('A19-A20 TIMETABLE'!BZ3:BZ22,$B$55)</f>
        <v>0</v>
      </c>
      <c r="BR55" s="24">
        <f>COUNTIF('A19-A20 TIMETABLE'!CA3:CA22,$B$55)</f>
        <v>0</v>
      </c>
      <c r="BS55" s="24">
        <f>COUNTIF('A19-A20 TIMETABLE'!CB3:CB22,$B$55)</f>
        <v>0</v>
      </c>
      <c r="BT55" s="24">
        <f>COUNTIF('A19-A20 TIMETABLE'!CC3:CC22,$B$55)</f>
        <v>0</v>
      </c>
      <c r="BU55" s="24">
        <f>COUNTIF('A19-A20 TIMETABLE'!CD3:CD22,$B$55)</f>
        <v>0</v>
      </c>
      <c r="BV55" s="24">
        <f>COUNTIF('A19-A20 TIMETABLE'!CE3:CE22,$B$55)</f>
        <v>0</v>
      </c>
      <c r="BW55" s="24">
        <f>COUNTIF('A19-A20 TIMETABLE'!CF3:CF22,$B$55)</f>
        <v>0</v>
      </c>
      <c r="BX55" s="24">
        <f>COUNTIF('A19-A20 TIMETABLE'!CG3:CG22,$B$55)</f>
        <v>0</v>
      </c>
      <c r="BY55" s="24">
        <f>COUNTIF('A19-A20 TIMETABLE'!CH3:CH22,$B$55)</f>
        <v>0</v>
      </c>
      <c r="BZ55" s="24">
        <f>COUNTIF('A19-A20 TIMETABLE'!CI3:CI22,$B$55)</f>
        <v>0</v>
      </c>
      <c r="CA55" s="24">
        <f>COUNTIF('A19-A20 TIMETABLE'!CJ3:CJ22,$B$55)</f>
        <v>0</v>
      </c>
      <c r="CB55" s="24">
        <f>COUNTIF('A19-A20 TIMETABLE'!CK3:CK22,$B$55)</f>
        <v>0</v>
      </c>
      <c r="CC55" s="24">
        <f>COUNTIF('A19-A20 TIMETABLE'!CL3:CL22,$B$55)</f>
        <v>0</v>
      </c>
      <c r="CD55" s="24">
        <f>COUNTIF('A19-A20 TIMETABLE'!CM3:CM22,$B$55)</f>
        <v>0</v>
      </c>
      <c r="CE55" s="24">
        <f>COUNTIF('A19-A20 TIMETABLE'!CN3:CN22,$B$55)</f>
        <v>0</v>
      </c>
      <c r="CF55" s="24">
        <f>COUNTIF('A19-A20 TIMETABLE'!CO3:CO22,$B$55)</f>
        <v>0</v>
      </c>
      <c r="CG55" s="24">
        <f>COUNTIF('A19-A20 TIMETABLE'!CP3:CP22,$B$55)</f>
        <v>0</v>
      </c>
      <c r="CH55" s="25"/>
      <c r="CI55" s="25"/>
    </row>
    <row r="56" spans="2:87">
      <c r="B56" s="17" t="s">
        <v>261</v>
      </c>
      <c r="C56" s="18">
        <f t="shared" si="1"/>
        <v>0</v>
      </c>
      <c r="D56" s="25">
        <f>COUNTIF('A19-A20 TIMETABLE'!M3:M22,$B$56)</f>
        <v>0</v>
      </c>
      <c r="E56" s="25">
        <f>COUNTIF('A19-A20 TIMETABLE'!N3:N22,$B$56)</f>
        <v>0</v>
      </c>
      <c r="F56" s="25">
        <f>COUNTIF('A19-A20 TIMETABLE'!O3:O22,$B$56)</f>
        <v>0</v>
      </c>
      <c r="G56" s="25">
        <f>COUNTIF('A19-A20 TIMETABLE'!P3:P22,$B$56)</f>
        <v>0</v>
      </c>
      <c r="H56" s="25">
        <f>COUNTIF('A19-A20 TIMETABLE'!Q3:Q22,$B$56)</f>
        <v>0</v>
      </c>
      <c r="I56" s="25">
        <f>COUNTIF('A19-A20 TIMETABLE'!R3:R22,$B$56)</f>
        <v>0</v>
      </c>
      <c r="J56" s="25">
        <f>COUNTIF('A19-A20 TIMETABLE'!S3:S22,$B$56)</f>
        <v>0</v>
      </c>
      <c r="K56" s="25">
        <f>COUNTIF('A19-A20 TIMETABLE'!T3:T22,$B$56)</f>
        <v>0</v>
      </c>
      <c r="L56" s="25">
        <f>COUNTIF('A19-A20 TIMETABLE'!U3:U22,$B$56)</f>
        <v>0</v>
      </c>
      <c r="M56" s="25">
        <f>COUNTIF('A19-A20 TIMETABLE'!V3:V22,$B$56)</f>
        <v>0</v>
      </c>
      <c r="N56" s="25">
        <f>COUNTIF('A19-A20 TIMETABLE'!W3:W22,$B$56)</f>
        <v>0</v>
      </c>
      <c r="O56" s="25">
        <f>COUNTIF('A19-A20 TIMETABLE'!X3:X22,$B$56)</f>
        <v>0</v>
      </c>
      <c r="P56" s="25">
        <f>COUNTIF('A19-A20 TIMETABLE'!Y3:Y22,$B$56)</f>
        <v>0</v>
      </c>
      <c r="Q56" s="25">
        <f>COUNTIF('A19-A20 TIMETABLE'!Z3:Z22,$B$56)</f>
        <v>0</v>
      </c>
      <c r="R56" s="25">
        <f>COUNTIF('A19-A20 TIMETABLE'!AA3:AA22,$B$56)</f>
        <v>0</v>
      </c>
      <c r="S56" s="25">
        <f>COUNTIF('A19-A20 TIMETABLE'!AB3:AB22,$B$56)</f>
        <v>0</v>
      </c>
      <c r="T56" s="25">
        <f>COUNTIF('A19-A20 TIMETABLE'!AC3:AC22,$B$56)</f>
        <v>0</v>
      </c>
      <c r="U56" s="25">
        <f>COUNTIF('A19-A20 TIMETABLE'!AD3:AD22,$B$56)</f>
        <v>0</v>
      </c>
      <c r="V56" s="25">
        <f>COUNTIF('A19-A20 TIMETABLE'!AE3:AE22,$B$56)</f>
        <v>0</v>
      </c>
      <c r="W56" s="25">
        <f>COUNTIF('A19-A20 TIMETABLE'!AF3:AF22,$B$56)</f>
        <v>0</v>
      </c>
      <c r="X56" s="25">
        <f>COUNTIF('A19-A20 TIMETABLE'!AG3:AG22,$B$56)</f>
        <v>0</v>
      </c>
      <c r="Y56" s="25">
        <f>COUNTIF('A19-A20 TIMETABLE'!AH3:AH22,$B$56)</f>
        <v>0</v>
      </c>
      <c r="Z56" s="25">
        <f>COUNTIF('A19-A20 TIMETABLE'!AI3:AI22,$B$56)</f>
        <v>0</v>
      </c>
      <c r="AA56" s="25">
        <f>COUNTIF('A19-A20 TIMETABLE'!AJ3:AJ22,$B$56)</f>
        <v>0</v>
      </c>
      <c r="AB56" s="25">
        <f>COUNTIF('A19-A20 TIMETABLE'!AK3:AK22,$B$56)</f>
        <v>0</v>
      </c>
      <c r="AC56" s="25">
        <f>COUNTIF('A19-A20 TIMETABLE'!AL3:AL22,$B$56)</f>
        <v>0</v>
      </c>
      <c r="AD56" s="25">
        <f>COUNTIF('A19-A20 TIMETABLE'!AM3:AM22,$B$56)</f>
        <v>0</v>
      </c>
      <c r="AE56" s="25">
        <f>COUNTIF('A19-A20 TIMETABLE'!AN3:AN22,$B$56)</f>
        <v>0</v>
      </c>
      <c r="AF56" s="25">
        <f>COUNTIF('A19-A20 TIMETABLE'!AO3:AO22,$B$56)</f>
        <v>0</v>
      </c>
      <c r="AG56" s="25">
        <f>COUNTIF('A19-A20 TIMETABLE'!AP3:AP22,$B$56)</f>
        <v>0</v>
      </c>
      <c r="AH56" s="25">
        <f>COUNTIF('A19-A20 TIMETABLE'!AQ3:AQ22,$B$56)</f>
        <v>0</v>
      </c>
      <c r="AI56" s="25">
        <f>COUNTIF('A19-A20 TIMETABLE'!AR3:AR22,$B$56)</f>
        <v>0</v>
      </c>
      <c r="AJ56" s="25">
        <f>COUNTIF('A19-A20 TIMETABLE'!AS3:AS22,$B$56)</f>
        <v>0</v>
      </c>
      <c r="AK56" s="25">
        <f>COUNTIF('A19-A20 TIMETABLE'!AT3:AT22,$B$56)</f>
        <v>0</v>
      </c>
      <c r="AL56" s="25">
        <f>COUNTIF('A19-A20 TIMETABLE'!AU3:AU22,$B$56)</f>
        <v>0</v>
      </c>
      <c r="AM56" s="25">
        <f>COUNTIF('A19-A20 TIMETABLE'!AV3:AV22,$B$56)</f>
        <v>0</v>
      </c>
      <c r="AN56" s="25">
        <f>COUNTIF('A19-A20 TIMETABLE'!AW3:AW22,$B$56)</f>
        <v>0</v>
      </c>
      <c r="AO56" s="25">
        <f>COUNTIF('A19-A20 TIMETABLE'!AX3:AX22,$B$56)</f>
        <v>0</v>
      </c>
      <c r="AP56" s="25">
        <f>COUNTIF('A19-A20 TIMETABLE'!AY3:AY22,$B$56)</f>
        <v>0</v>
      </c>
      <c r="AQ56" s="25">
        <f>COUNTIF('A19-A20 TIMETABLE'!AZ3:AZ22,$B$56)</f>
        <v>0</v>
      </c>
      <c r="AR56" s="25">
        <f>COUNTIF('A19-A20 TIMETABLE'!BA3:BA22,$B$56)</f>
        <v>0</v>
      </c>
      <c r="AS56" s="25">
        <f>COUNTIF('A19-A20 TIMETABLE'!BB3:BB22,$B$56)</f>
        <v>0</v>
      </c>
      <c r="AT56" s="25">
        <f>COUNTIF('A19-A20 TIMETABLE'!BC3:BC22,$B$56)</f>
        <v>0</v>
      </c>
      <c r="AU56" s="24">
        <f>COUNTIF('A19-A20 TIMETABLE'!BD3:BD22,$B$56)</f>
        <v>0</v>
      </c>
      <c r="AV56" s="24">
        <f>COUNTIF('A19-A20 TIMETABLE'!BE3:BE22,$B$56)</f>
        <v>0</v>
      </c>
      <c r="AW56" s="24">
        <f>COUNTIF('A19-A20 TIMETABLE'!BF3:BF22,$B$56)</f>
        <v>0</v>
      </c>
      <c r="AX56" s="24">
        <f>COUNTIF('A19-A20 TIMETABLE'!BG3:BG22,$B$56)</f>
        <v>0</v>
      </c>
      <c r="AY56" s="24">
        <f>COUNTIF('A19-A20 TIMETABLE'!BH3:BH22,$B$56)</f>
        <v>0</v>
      </c>
      <c r="AZ56" s="24">
        <f>COUNTIF('A19-A20 TIMETABLE'!BI3:BI22,$B$56)</f>
        <v>0</v>
      </c>
      <c r="BA56" s="24">
        <f>COUNTIF('A19-A20 TIMETABLE'!BJ3:BJ22,$B$56)</f>
        <v>0</v>
      </c>
      <c r="BB56" s="24">
        <f>COUNTIF('A19-A20 TIMETABLE'!BK3:BK22,$B$56)</f>
        <v>0</v>
      </c>
      <c r="BC56" s="24">
        <f>COUNTIF('A19-A20 TIMETABLE'!BL3:BL22,$B$56)</f>
        <v>0</v>
      </c>
      <c r="BD56" s="24">
        <f>COUNTIF('A19-A20 TIMETABLE'!BM3:BM22,$B$56)</f>
        <v>0</v>
      </c>
      <c r="BE56" s="24">
        <f>COUNTIF('A19-A20 TIMETABLE'!BN3:BN22,$B$56)</f>
        <v>0</v>
      </c>
      <c r="BF56" s="24">
        <f>COUNTIF('A19-A20 TIMETABLE'!BO3:BO22,$B$56)</f>
        <v>0</v>
      </c>
      <c r="BG56" s="24">
        <f>COUNTIF('A19-A20 TIMETABLE'!BP3:BP22,$B$56)</f>
        <v>0</v>
      </c>
      <c r="BH56" s="24">
        <f>COUNTIF('A19-A20 TIMETABLE'!BQ3:BQ22,$B$56)</f>
        <v>0</v>
      </c>
      <c r="BI56" s="24">
        <f>COUNTIF('A19-A20 TIMETABLE'!BR3:BR22,$B$56)</f>
        <v>0</v>
      </c>
      <c r="BJ56" s="24">
        <f>COUNTIF('A19-A20 TIMETABLE'!BS3:BS22,$B$56)</f>
        <v>0</v>
      </c>
      <c r="BK56" s="24">
        <f>COUNTIF('A19-A20 TIMETABLE'!BT3:BT22,$B$56)</f>
        <v>0</v>
      </c>
      <c r="BL56" s="24">
        <f>COUNTIF('A19-A20 TIMETABLE'!BU3:BU22,$B$56)</f>
        <v>0</v>
      </c>
      <c r="BM56" s="24">
        <f>COUNTIF('A19-A20 TIMETABLE'!BV3:BV22,$B$56)</f>
        <v>0</v>
      </c>
      <c r="BN56" s="24">
        <f>COUNTIF('A19-A20 TIMETABLE'!BW3:BW22,$B$56)</f>
        <v>0</v>
      </c>
      <c r="BO56" s="24">
        <f>COUNTIF('A19-A20 TIMETABLE'!BX3:BX22,$B$56)</f>
        <v>0</v>
      </c>
      <c r="BP56" s="24">
        <f>COUNTIF('A19-A20 TIMETABLE'!BY3:BY22,$B$56)</f>
        <v>0</v>
      </c>
      <c r="BQ56" s="24">
        <f>COUNTIF('A19-A20 TIMETABLE'!BZ3:BZ22,$B$56)</f>
        <v>0</v>
      </c>
      <c r="BR56" s="24">
        <f>COUNTIF('A19-A20 TIMETABLE'!CA3:CA22,$B$56)</f>
        <v>0</v>
      </c>
      <c r="BS56" s="24">
        <f>COUNTIF('A19-A20 TIMETABLE'!CB3:CB22,$B$56)</f>
        <v>0</v>
      </c>
      <c r="BT56" s="24">
        <f>COUNTIF('A19-A20 TIMETABLE'!CC3:CC22,$B$56)</f>
        <v>0</v>
      </c>
      <c r="BU56" s="24">
        <f>COUNTIF('A19-A20 TIMETABLE'!CD3:CD22,$B$56)</f>
        <v>0</v>
      </c>
      <c r="BV56" s="24">
        <f>COUNTIF('A19-A20 TIMETABLE'!CE3:CE22,$B$56)</f>
        <v>0</v>
      </c>
      <c r="BW56" s="24">
        <f>COUNTIF('A19-A20 TIMETABLE'!CF3:CF22,$B$56)</f>
        <v>0</v>
      </c>
      <c r="BX56" s="24">
        <f>COUNTIF('A19-A20 TIMETABLE'!CG3:CG22,$B$56)</f>
        <v>0</v>
      </c>
      <c r="BY56" s="24">
        <f>COUNTIF('A19-A20 TIMETABLE'!CH3:CH22,$B$56)</f>
        <v>0</v>
      </c>
      <c r="BZ56" s="24">
        <f>COUNTIF('A19-A20 TIMETABLE'!CI3:CI22,$B$56)</f>
        <v>0</v>
      </c>
      <c r="CA56" s="24">
        <f>COUNTIF('A19-A20 TIMETABLE'!CJ3:CJ22,$B$56)</f>
        <v>0</v>
      </c>
      <c r="CB56" s="24">
        <f>COUNTIF('A19-A20 TIMETABLE'!CK3:CK22,$B$56)</f>
        <v>0</v>
      </c>
      <c r="CC56" s="24">
        <f>COUNTIF('A19-A20 TIMETABLE'!CL3:CL22,$B$56)</f>
        <v>0</v>
      </c>
      <c r="CD56" s="24">
        <f>COUNTIF('A19-A20 TIMETABLE'!CM3:CM22,$B$56)</f>
        <v>0</v>
      </c>
      <c r="CE56" s="24">
        <f>COUNTIF('A19-A20 TIMETABLE'!CN3:CN22,$B$56)</f>
        <v>0</v>
      </c>
      <c r="CF56" s="24">
        <f>COUNTIF('A19-A20 TIMETABLE'!CO3:CO22,$B$56)</f>
        <v>0</v>
      </c>
      <c r="CG56" s="24">
        <f>COUNTIF('A19-A20 TIMETABLE'!CP3:CP22,$B$56)</f>
        <v>0</v>
      </c>
      <c r="CH56" s="25"/>
      <c r="CI56" s="25"/>
    </row>
    <row r="57" spans="2:87">
      <c r="B57" s="17" t="s">
        <v>158</v>
      </c>
      <c r="C57" s="18">
        <f t="shared" si="1"/>
        <v>1</v>
      </c>
      <c r="D57" s="25">
        <f>COUNTIF('A19-A20 TIMETABLE'!M3:M22,$B$57)</f>
        <v>0</v>
      </c>
      <c r="E57" s="25">
        <f>COUNTIF('A19-A20 TIMETABLE'!N3:N22,$B$57)</f>
        <v>0</v>
      </c>
      <c r="F57" s="25">
        <f>COUNTIF('A19-A20 TIMETABLE'!O3:O22,$B$57)</f>
        <v>0</v>
      </c>
      <c r="G57" s="25">
        <f>COUNTIF('A19-A20 TIMETABLE'!P3:P22,$B$57)</f>
        <v>0</v>
      </c>
      <c r="H57" s="25">
        <f>COUNTIF('A19-A20 TIMETABLE'!Q3:Q22,$B$57)</f>
        <v>0</v>
      </c>
      <c r="I57" s="25">
        <f>COUNTIF('A19-A20 TIMETABLE'!R3:R22,$B$57)</f>
        <v>1</v>
      </c>
      <c r="J57" s="25">
        <f>COUNTIF('A19-A20 TIMETABLE'!S3:S22,$B$57)</f>
        <v>0</v>
      </c>
      <c r="K57" s="25">
        <f>COUNTIF('A19-A20 TIMETABLE'!T3:T22,$B$57)</f>
        <v>0</v>
      </c>
      <c r="L57" s="25">
        <f>COUNTIF('A19-A20 TIMETABLE'!U3:U22,$B$57)</f>
        <v>0</v>
      </c>
      <c r="M57" s="25">
        <f>COUNTIF('A19-A20 TIMETABLE'!V3:V22,$B$57)</f>
        <v>0</v>
      </c>
      <c r="N57" s="25">
        <f>COUNTIF('A19-A20 TIMETABLE'!W3:W22,$B$57)</f>
        <v>0</v>
      </c>
      <c r="O57" s="25">
        <f>COUNTIF('A19-A20 TIMETABLE'!X3:X22,$B$57)</f>
        <v>0</v>
      </c>
      <c r="P57" s="25">
        <f>COUNTIF('A19-A20 TIMETABLE'!Y3:Y22,$B$57)</f>
        <v>0</v>
      </c>
      <c r="Q57" s="25">
        <f>COUNTIF('A19-A20 TIMETABLE'!Z3:Z22,$B$57)</f>
        <v>0</v>
      </c>
      <c r="R57" s="25">
        <f>COUNTIF('A19-A20 TIMETABLE'!AA3:AA22,$B$57)</f>
        <v>0</v>
      </c>
      <c r="S57" s="25">
        <f>COUNTIF('A19-A20 TIMETABLE'!AB3:AB22,$B$57)</f>
        <v>0</v>
      </c>
      <c r="T57" s="25">
        <f>COUNTIF('A19-A20 TIMETABLE'!AC3:AC22,$B$57)</f>
        <v>0</v>
      </c>
      <c r="U57" s="25">
        <f>COUNTIF('A19-A20 TIMETABLE'!AD3:AD22,$B$57)</f>
        <v>0</v>
      </c>
      <c r="V57" s="25">
        <f>COUNTIF('A19-A20 TIMETABLE'!AE3:AE22,$B$57)</f>
        <v>0</v>
      </c>
      <c r="W57" s="25">
        <f>COUNTIF('A19-A20 TIMETABLE'!AF3:AF22,$B$57)</f>
        <v>0</v>
      </c>
      <c r="X57" s="25">
        <f>COUNTIF('A19-A20 TIMETABLE'!AG3:AG22,$B$57)</f>
        <v>0</v>
      </c>
      <c r="Y57" s="25">
        <f>COUNTIF('A19-A20 TIMETABLE'!AH3:AH22,$B$57)</f>
        <v>0</v>
      </c>
      <c r="Z57" s="25">
        <f>COUNTIF('A19-A20 TIMETABLE'!AI3:AI22,$B$57)</f>
        <v>0</v>
      </c>
      <c r="AA57" s="25">
        <f>COUNTIF('A19-A20 TIMETABLE'!AJ3:AJ22,$B$57)</f>
        <v>0</v>
      </c>
      <c r="AB57" s="25">
        <f>COUNTIF('A19-A20 TIMETABLE'!AK3:AK22,$B$57)</f>
        <v>0</v>
      </c>
      <c r="AC57" s="25">
        <f>COUNTIF('A19-A20 TIMETABLE'!AL3:AL22,$B$57)</f>
        <v>0</v>
      </c>
      <c r="AD57" s="25">
        <f>COUNTIF('A19-A20 TIMETABLE'!AM3:AM22,$B$57)</f>
        <v>0</v>
      </c>
      <c r="AE57" s="25">
        <f>COUNTIF('A19-A20 TIMETABLE'!AN3:AN22,$B$57)</f>
        <v>0</v>
      </c>
      <c r="AF57" s="25">
        <f>COUNTIF('A19-A20 TIMETABLE'!AO3:AO22,$B$57)</f>
        <v>0</v>
      </c>
      <c r="AG57" s="25">
        <f>COUNTIF('A19-A20 TIMETABLE'!AP3:AP22,$B$57)</f>
        <v>0</v>
      </c>
      <c r="AH57" s="25">
        <f>COUNTIF('A19-A20 TIMETABLE'!AQ3:AQ22,$B$57)</f>
        <v>0</v>
      </c>
      <c r="AI57" s="25">
        <f>COUNTIF('A19-A20 TIMETABLE'!AR3:AR22,$B$57)</f>
        <v>0</v>
      </c>
      <c r="AJ57" s="25">
        <f>COUNTIF('A19-A20 TIMETABLE'!AS3:AS22,$B$57)</f>
        <v>0</v>
      </c>
      <c r="AK57" s="25">
        <f>COUNTIF('A19-A20 TIMETABLE'!AT3:AT22,$B$57)</f>
        <v>0</v>
      </c>
      <c r="AL57" s="25">
        <f>COUNTIF('A19-A20 TIMETABLE'!AU3:AU22,$B$57)</f>
        <v>0</v>
      </c>
      <c r="AM57" s="25">
        <f>COUNTIF('A19-A20 TIMETABLE'!AV3:AV22,$B$57)</f>
        <v>0</v>
      </c>
      <c r="AN57" s="25">
        <f>COUNTIF('A19-A20 TIMETABLE'!AW3:AW22,$B$57)</f>
        <v>0</v>
      </c>
      <c r="AO57" s="25">
        <f>COUNTIF('A19-A20 TIMETABLE'!AX3:AX22,$B$57)</f>
        <v>0</v>
      </c>
      <c r="AP57" s="25">
        <f>COUNTIF('A19-A20 TIMETABLE'!AY3:AY22,$B$57)</f>
        <v>0</v>
      </c>
      <c r="AQ57" s="25">
        <f>COUNTIF('A19-A20 TIMETABLE'!AZ3:AZ22,$B$57)</f>
        <v>0</v>
      </c>
      <c r="AR57" s="25">
        <f>COUNTIF('A19-A20 TIMETABLE'!BA3:BA22,$B$57)</f>
        <v>0</v>
      </c>
      <c r="AS57" s="25">
        <f>COUNTIF('A19-A20 TIMETABLE'!BB3:BB22,$B$57)</f>
        <v>0</v>
      </c>
      <c r="AT57" s="25">
        <f>COUNTIF('A19-A20 TIMETABLE'!BC3:BC22,$B$57)</f>
        <v>0</v>
      </c>
      <c r="AU57" s="24">
        <f>COUNTIF('A19-A20 TIMETABLE'!BD3:BD22,$B$57)</f>
        <v>0</v>
      </c>
      <c r="AV57" s="24">
        <f>COUNTIF('A19-A20 TIMETABLE'!BE3:BE22,$B$57)</f>
        <v>0</v>
      </c>
      <c r="AW57" s="24">
        <f>COUNTIF('A19-A20 TIMETABLE'!BF3:BF22,$B$57)</f>
        <v>0</v>
      </c>
      <c r="AX57" s="24">
        <f>COUNTIF('A19-A20 TIMETABLE'!BG3:BG22,$B$57)</f>
        <v>0</v>
      </c>
      <c r="AY57" s="24">
        <f>COUNTIF('A19-A20 TIMETABLE'!BH3:BH22,$B$57)</f>
        <v>0</v>
      </c>
      <c r="AZ57" s="24">
        <f>COUNTIF('A19-A20 TIMETABLE'!BI3:BI22,$B$57)</f>
        <v>0</v>
      </c>
      <c r="BA57" s="24">
        <f>COUNTIF('A19-A20 TIMETABLE'!BJ3:BJ22,$B$57)</f>
        <v>0</v>
      </c>
      <c r="BB57" s="24">
        <f>COUNTIF('A19-A20 TIMETABLE'!BK3:BK22,$B$57)</f>
        <v>0</v>
      </c>
      <c r="BC57" s="24">
        <f>COUNTIF('A19-A20 TIMETABLE'!BL3:BL22,$B$57)</f>
        <v>0</v>
      </c>
      <c r="BD57" s="24">
        <f>COUNTIF('A19-A20 TIMETABLE'!BM3:BM22,$B$57)</f>
        <v>0</v>
      </c>
      <c r="BE57" s="24">
        <f>COUNTIF('A19-A20 TIMETABLE'!BN3:BN22,$B$57)</f>
        <v>0</v>
      </c>
      <c r="BF57" s="24">
        <f>COUNTIF('A19-A20 TIMETABLE'!BO3:BO22,$B$57)</f>
        <v>0</v>
      </c>
      <c r="BG57" s="24">
        <f>COUNTIF('A19-A20 TIMETABLE'!BP3:BP22,$B$57)</f>
        <v>0</v>
      </c>
      <c r="BH57" s="24">
        <f>COUNTIF('A19-A20 TIMETABLE'!BQ3:BQ22,$B$57)</f>
        <v>0</v>
      </c>
      <c r="BI57" s="24">
        <f>COUNTIF('A19-A20 TIMETABLE'!BR3:BR22,$B$57)</f>
        <v>0</v>
      </c>
      <c r="BJ57" s="24">
        <f>COUNTIF('A19-A20 TIMETABLE'!BS3:BS22,$B$57)</f>
        <v>0</v>
      </c>
      <c r="BK57" s="24">
        <f>COUNTIF('A19-A20 TIMETABLE'!BT3:BT22,$B$57)</f>
        <v>0</v>
      </c>
      <c r="BL57" s="24">
        <f>COUNTIF('A19-A20 TIMETABLE'!BU3:BU22,$B$57)</f>
        <v>0</v>
      </c>
      <c r="BM57" s="24">
        <f>COUNTIF('A19-A20 TIMETABLE'!BV3:BV22,$B$57)</f>
        <v>0</v>
      </c>
      <c r="BN57" s="24">
        <f>COUNTIF('A19-A20 TIMETABLE'!BW3:BW22,$B$57)</f>
        <v>0</v>
      </c>
      <c r="BO57" s="24">
        <f>COUNTIF('A19-A20 TIMETABLE'!BX3:BX22,$B$57)</f>
        <v>0</v>
      </c>
      <c r="BP57" s="24">
        <f>COUNTIF('A19-A20 TIMETABLE'!BY3:BY22,$B$57)</f>
        <v>0</v>
      </c>
      <c r="BQ57" s="24">
        <f>COUNTIF('A19-A20 TIMETABLE'!BZ3:BZ22,$B$57)</f>
        <v>0</v>
      </c>
      <c r="BR57" s="24">
        <f>COUNTIF('A19-A20 TIMETABLE'!CA3:CA22,$B$57)</f>
        <v>0</v>
      </c>
      <c r="BS57" s="24">
        <f>COUNTIF('A19-A20 TIMETABLE'!CB3:CB22,$B$57)</f>
        <v>0</v>
      </c>
      <c r="BT57" s="24">
        <f>COUNTIF('A19-A20 TIMETABLE'!CC3:CC22,$B$57)</f>
        <v>0</v>
      </c>
      <c r="BU57" s="24">
        <f>COUNTIF('A19-A20 TIMETABLE'!CD3:CD22,$B$57)</f>
        <v>0</v>
      </c>
      <c r="BV57" s="24">
        <f>COUNTIF('A19-A20 TIMETABLE'!CE3:CE22,$B$57)</f>
        <v>0</v>
      </c>
      <c r="BW57" s="24">
        <f>COUNTIF('A19-A20 TIMETABLE'!CF3:CF22,$B$57)</f>
        <v>0</v>
      </c>
      <c r="BX57" s="24">
        <f>COUNTIF('A19-A20 TIMETABLE'!CG3:CG22,$B$57)</f>
        <v>0</v>
      </c>
      <c r="BY57" s="24">
        <f>COUNTIF('A19-A20 TIMETABLE'!CH3:CH22,$B$57)</f>
        <v>0</v>
      </c>
      <c r="BZ57" s="24">
        <f>COUNTIF('A19-A20 TIMETABLE'!CI3:CI22,$B$57)</f>
        <v>0</v>
      </c>
      <c r="CA57" s="24">
        <f>COUNTIF('A19-A20 TIMETABLE'!CJ3:CJ22,$B$57)</f>
        <v>0</v>
      </c>
      <c r="CB57" s="24">
        <f>COUNTIF('A19-A20 TIMETABLE'!CK3:CK22,$B$57)</f>
        <v>0</v>
      </c>
      <c r="CC57" s="24">
        <f>COUNTIF('A19-A20 TIMETABLE'!CL3:CL22,$B$57)</f>
        <v>0</v>
      </c>
      <c r="CD57" s="24">
        <f>COUNTIF('A19-A20 TIMETABLE'!CM3:CM22,$B$57)</f>
        <v>0</v>
      </c>
      <c r="CE57" s="24">
        <f>COUNTIF('A19-A20 TIMETABLE'!CN3:CN22,$B$57)</f>
        <v>0</v>
      </c>
      <c r="CF57" s="24">
        <f>COUNTIF('A19-A20 TIMETABLE'!CO3:CO22,$B$57)</f>
        <v>0</v>
      </c>
      <c r="CG57" s="24">
        <f>COUNTIF('A19-A20 TIMETABLE'!CP3:CP22,$B$57)</f>
        <v>0</v>
      </c>
      <c r="CH57" s="25"/>
      <c r="CI57" s="25"/>
    </row>
    <row r="58" spans="2:87">
      <c r="B58" s="17" t="s">
        <v>97</v>
      </c>
      <c r="C58" s="18">
        <f t="shared" si="1"/>
        <v>1</v>
      </c>
      <c r="D58" s="25">
        <f>COUNTIF('A19-A20 TIMETABLE'!M3:M22,$B$58)</f>
        <v>0</v>
      </c>
      <c r="E58" s="25">
        <f>COUNTIF('A19-A20 TIMETABLE'!N3:N22,$B$58)</f>
        <v>0</v>
      </c>
      <c r="F58" s="25">
        <f>COUNTIF('A19-A20 TIMETABLE'!O3:O22,$B$58)</f>
        <v>0</v>
      </c>
      <c r="G58" s="25">
        <f>COUNTIF('A19-A20 TIMETABLE'!P3:P22,$B$58)</f>
        <v>0</v>
      </c>
      <c r="H58" s="25">
        <f>COUNTIF('A19-A20 TIMETABLE'!Q3:Q22,$B$58)</f>
        <v>0</v>
      </c>
      <c r="I58" s="25">
        <f>COUNTIF('A19-A20 TIMETABLE'!R3:R22,$B$58)</f>
        <v>0</v>
      </c>
      <c r="J58" s="25">
        <f>COUNTIF('A19-A20 TIMETABLE'!S3:S22,$B$58)</f>
        <v>0</v>
      </c>
      <c r="K58" s="25">
        <f>COUNTIF('A19-A20 TIMETABLE'!T3:T22,$B$58)</f>
        <v>0</v>
      </c>
      <c r="L58" s="25">
        <f>COUNTIF('A19-A20 TIMETABLE'!U3:U22,$B$58)</f>
        <v>0</v>
      </c>
      <c r="M58" s="25">
        <f>COUNTIF('A19-A20 TIMETABLE'!V3:V22,$B$58)</f>
        <v>0</v>
      </c>
      <c r="N58" s="25">
        <f>COUNTIF('A19-A20 TIMETABLE'!W3:W22,$B$58)</f>
        <v>0</v>
      </c>
      <c r="O58" s="25">
        <f>COUNTIF('A19-A20 TIMETABLE'!X3:X22,$B$58)</f>
        <v>0</v>
      </c>
      <c r="P58" s="25">
        <f>COUNTIF('A19-A20 TIMETABLE'!Y3:Y22,$B$58)</f>
        <v>0</v>
      </c>
      <c r="Q58" s="25">
        <f>COUNTIF('A19-A20 TIMETABLE'!Z3:Z22,$B$58)</f>
        <v>0</v>
      </c>
      <c r="R58" s="25">
        <f>COUNTIF('A19-A20 TIMETABLE'!AA3:AA22,$B$58)</f>
        <v>0</v>
      </c>
      <c r="S58" s="25">
        <f>COUNTIF('A19-A20 TIMETABLE'!AB3:AB22,$B$58)</f>
        <v>0</v>
      </c>
      <c r="T58" s="25">
        <f>COUNTIF('A19-A20 TIMETABLE'!AC3:AC22,$B$58)</f>
        <v>0</v>
      </c>
      <c r="U58" s="25">
        <f>COUNTIF('A19-A20 TIMETABLE'!AD3:AD22,$B$58)</f>
        <v>0</v>
      </c>
      <c r="V58" s="25">
        <f>COUNTIF('A19-A20 TIMETABLE'!AE3:AE22,$B$58)</f>
        <v>1</v>
      </c>
      <c r="W58" s="25">
        <f>COUNTIF('A19-A20 TIMETABLE'!AF3:AF22,$B$58)</f>
        <v>0</v>
      </c>
      <c r="X58" s="25">
        <f>COUNTIF('A19-A20 TIMETABLE'!AG3:AG22,$B$58)</f>
        <v>0</v>
      </c>
      <c r="Y58" s="25">
        <f>COUNTIF('A19-A20 TIMETABLE'!AH3:AH22,$B$58)</f>
        <v>0</v>
      </c>
      <c r="Z58" s="25">
        <f>COUNTIF('A19-A20 TIMETABLE'!AI3:AI22,$B$58)</f>
        <v>0</v>
      </c>
      <c r="AA58" s="25">
        <f>COUNTIF('A19-A20 TIMETABLE'!AJ3:AJ22,$B$58)</f>
        <v>0</v>
      </c>
      <c r="AB58" s="25">
        <f>COUNTIF('A19-A20 TIMETABLE'!AK3:AK22,$B$58)</f>
        <v>0</v>
      </c>
      <c r="AC58" s="25">
        <f>COUNTIF('A19-A20 TIMETABLE'!AL3:AL22,$B$58)</f>
        <v>0</v>
      </c>
      <c r="AD58" s="25">
        <f>COUNTIF('A19-A20 TIMETABLE'!AM3:AM22,$B$58)</f>
        <v>0</v>
      </c>
      <c r="AE58" s="25">
        <f>COUNTIF('A19-A20 TIMETABLE'!AN3:AN22,$B$58)</f>
        <v>0</v>
      </c>
      <c r="AF58" s="25">
        <f>COUNTIF('A19-A20 TIMETABLE'!AO3:AO22,$B$58)</f>
        <v>0</v>
      </c>
      <c r="AG58" s="25">
        <f>COUNTIF('A19-A20 TIMETABLE'!AP3:AP22,$B$58)</f>
        <v>0</v>
      </c>
      <c r="AH58" s="25">
        <f>COUNTIF('A19-A20 TIMETABLE'!AQ3:AQ22,$B$58)</f>
        <v>0</v>
      </c>
      <c r="AI58" s="25">
        <f>COUNTIF('A19-A20 TIMETABLE'!AR3:AR22,$B$58)</f>
        <v>0</v>
      </c>
      <c r="AJ58" s="25">
        <f>COUNTIF('A19-A20 TIMETABLE'!AS3:AS22,$B$58)</f>
        <v>0</v>
      </c>
      <c r="AK58" s="25">
        <f>COUNTIF('A19-A20 TIMETABLE'!AT3:AT22,$B$58)</f>
        <v>0</v>
      </c>
      <c r="AL58" s="25">
        <f>COUNTIF('A19-A20 TIMETABLE'!AU3:AU22,$B$58)</f>
        <v>0</v>
      </c>
      <c r="AM58" s="25">
        <f>COUNTIF('A19-A20 TIMETABLE'!AV3:AV22,$B$58)</f>
        <v>0</v>
      </c>
      <c r="AN58" s="25">
        <f>COUNTIF('A19-A20 TIMETABLE'!AW3:AW22,$B$58)</f>
        <v>0</v>
      </c>
      <c r="AO58" s="25">
        <f>COUNTIF('A19-A20 TIMETABLE'!AX3:AX22,$B$58)</f>
        <v>0</v>
      </c>
      <c r="AP58" s="25">
        <f>COUNTIF('A19-A20 TIMETABLE'!AY3:AY22,$B$58)</f>
        <v>0</v>
      </c>
      <c r="AQ58" s="25">
        <f>COUNTIF('A19-A20 TIMETABLE'!AZ3:AZ22,$B$58)</f>
        <v>0</v>
      </c>
      <c r="AR58" s="25">
        <f>COUNTIF('A19-A20 TIMETABLE'!BA3:BA22,$B$58)</f>
        <v>0</v>
      </c>
      <c r="AS58" s="25">
        <f>COUNTIF('A19-A20 TIMETABLE'!BB3:BB22,$B$58)</f>
        <v>0</v>
      </c>
      <c r="AT58" s="25">
        <f>COUNTIF('A19-A20 TIMETABLE'!BC3:BC22,$B$58)</f>
        <v>0</v>
      </c>
      <c r="AU58" s="24">
        <f>COUNTIF('A19-A20 TIMETABLE'!BD3:BD22,$B$58)</f>
        <v>0</v>
      </c>
      <c r="AV58" s="24">
        <f>COUNTIF('A19-A20 TIMETABLE'!BE3:BE22,$B$58)</f>
        <v>0</v>
      </c>
      <c r="AW58" s="24">
        <f>COUNTIF('A19-A20 TIMETABLE'!BF3:BF22,$B$58)</f>
        <v>0</v>
      </c>
      <c r="AX58" s="24">
        <f>COUNTIF('A19-A20 TIMETABLE'!BG3:BG22,$B$58)</f>
        <v>0</v>
      </c>
      <c r="AY58" s="24">
        <f>COUNTIF('A19-A20 TIMETABLE'!BH3:BH22,$B$58)</f>
        <v>0</v>
      </c>
      <c r="AZ58" s="24">
        <f>COUNTIF('A19-A20 TIMETABLE'!BI3:BI22,$B$58)</f>
        <v>0</v>
      </c>
      <c r="BA58" s="24">
        <f>COUNTIF('A19-A20 TIMETABLE'!BJ3:BJ22,$B$58)</f>
        <v>0</v>
      </c>
      <c r="BB58" s="24">
        <f>COUNTIF('A19-A20 TIMETABLE'!BK3:BK22,$B$58)</f>
        <v>0</v>
      </c>
      <c r="BC58" s="24">
        <f>COUNTIF('A19-A20 TIMETABLE'!BL3:BL22,$B$58)</f>
        <v>0</v>
      </c>
      <c r="BD58" s="24">
        <f>COUNTIF('A19-A20 TIMETABLE'!BM3:BM22,$B$58)</f>
        <v>0</v>
      </c>
      <c r="BE58" s="24">
        <f>COUNTIF('A19-A20 TIMETABLE'!BN3:BN22,$B$58)</f>
        <v>0</v>
      </c>
      <c r="BF58" s="24">
        <f>COUNTIF('A19-A20 TIMETABLE'!BO3:BO22,$B$58)</f>
        <v>0</v>
      </c>
      <c r="BG58" s="24">
        <f>COUNTIF('A19-A20 TIMETABLE'!BP3:BP22,$B$58)</f>
        <v>0</v>
      </c>
      <c r="BH58" s="24">
        <f>COUNTIF('A19-A20 TIMETABLE'!BQ3:BQ22,$B$58)</f>
        <v>0</v>
      </c>
      <c r="BI58" s="24">
        <f>COUNTIF('A19-A20 TIMETABLE'!BR3:BR22,$B$58)</f>
        <v>0</v>
      </c>
      <c r="BJ58" s="24">
        <f>COUNTIF('A19-A20 TIMETABLE'!BS3:BS22,$B$58)</f>
        <v>0</v>
      </c>
      <c r="BK58" s="24">
        <f>COUNTIF('A19-A20 TIMETABLE'!BT3:BT22,$B$58)</f>
        <v>0</v>
      </c>
      <c r="BL58" s="24">
        <f>COUNTIF('A19-A20 TIMETABLE'!BU3:BU22,$B$58)</f>
        <v>0</v>
      </c>
      <c r="BM58" s="24">
        <f>COUNTIF('A19-A20 TIMETABLE'!BV3:BV22,$B$58)</f>
        <v>0</v>
      </c>
      <c r="BN58" s="24">
        <f>COUNTIF('A19-A20 TIMETABLE'!BW3:BW22,$B$58)</f>
        <v>0</v>
      </c>
      <c r="BO58" s="24">
        <f>COUNTIF('A19-A20 TIMETABLE'!BX3:BX22,$B$58)</f>
        <v>0</v>
      </c>
      <c r="BP58" s="24">
        <f>COUNTIF('A19-A20 TIMETABLE'!BY3:BY22,$B$58)</f>
        <v>0</v>
      </c>
      <c r="BQ58" s="24">
        <f>COUNTIF('A19-A20 TIMETABLE'!BZ3:BZ22,$B$58)</f>
        <v>0</v>
      </c>
      <c r="BR58" s="24">
        <f>COUNTIF('A19-A20 TIMETABLE'!CA3:CA22,$B$58)</f>
        <v>0</v>
      </c>
      <c r="BS58" s="24">
        <f>COUNTIF('A19-A20 TIMETABLE'!CB3:CB22,$B$58)</f>
        <v>0</v>
      </c>
      <c r="BT58" s="24">
        <f>COUNTIF('A19-A20 TIMETABLE'!CC3:CC22,$B$58)</f>
        <v>0</v>
      </c>
      <c r="BU58" s="24">
        <f>COUNTIF('A19-A20 TIMETABLE'!CD3:CD22,$B$58)</f>
        <v>0</v>
      </c>
      <c r="BV58" s="24">
        <f>COUNTIF('A19-A20 TIMETABLE'!CE3:CE22,$B$58)</f>
        <v>0</v>
      </c>
      <c r="BW58" s="24">
        <f>COUNTIF('A19-A20 TIMETABLE'!CF3:CF22,$B$58)</f>
        <v>0</v>
      </c>
      <c r="BX58" s="24">
        <f>COUNTIF('A19-A20 TIMETABLE'!CG3:CG22,$B$58)</f>
        <v>0</v>
      </c>
      <c r="BY58" s="24">
        <f>COUNTIF('A19-A20 TIMETABLE'!CH3:CH22,$B$58)</f>
        <v>0</v>
      </c>
      <c r="BZ58" s="24">
        <f>COUNTIF('A19-A20 TIMETABLE'!CI3:CI22,$B$58)</f>
        <v>0</v>
      </c>
      <c r="CA58" s="24">
        <f>COUNTIF('A19-A20 TIMETABLE'!CJ3:CJ22,$B$58)</f>
        <v>0</v>
      </c>
      <c r="CB58" s="24">
        <f>COUNTIF('A19-A20 TIMETABLE'!CK3:CK22,$B$58)</f>
        <v>0</v>
      </c>
      <c r="CC58" s="24">
        <f>COUNTIF('A19-A20 TIMETABLE'!CL3:CL22,$B$58)</f>
        <v>0</v>
      </c>
      <c r="CD58" s="24">
        <f>COUNTIF('A19-A20 TIMETABLE'!CM3:CM22,$B$58)</f>
        <v>0</v>
      </c>
      <c r="CE58" s="24">
        <f>COUNTIF('A19-A20 TIMETABLE'!CN3:CN22,$B$58)</f>
        <v>0</v>
      </c>
      <c r="CF58" s="24">
        <f>COUNTIF('A19-A20 TIMETABLE'!CO3:CO22,$B$58)</f>
        <v>0</v>
      </c>
      <c r="CG58" s="24">
        <f>COUNTIF('A19-A20 TIMETABLE'!CP3:CP22,$B$58)</f>
        <v>0</v>
      </c>
      <c r="CH58" s="25"/>
      <c r="CI58" s="25"/>
    </row>
    <row r="59" spans="2:87">
      <c r="B59" s="17" t="s">
        <v>105</v>
      </c>
      <c r="C59" s="18">
        <f t="shared" si="1"/>
        <v>3</v>
      </c>
      <c r="D59" s="25">
        <f>COUNTIF('A19-A20 TIMETABLE'!M3:M22,"*"&amp;$B$59&amp;"*")</f>
        <v>0</v>
      </c>
      <c r="E59" s="25">
        <f>COUNTIF('A19-A20 TIMETABLE'!N3:N22,"*"&amp;$B$59&amp;"*")</f>
        <v>0</v>
      </c>
      <c r="F59" s="25">
        <f>COUNTIF('A19-A20 TIMETABLE'!O3:O22,"*"&amp;$B$59&amp;"*")</f>
        <v>0</v>
      </c>
      <c r="G59" s="25">
        <f>COUNTIF('A19-A20 TIMETABLE'!P3:P22,"*"&amp;$B$59&amp;"*")</f>
        <v>0</v>
      </c>
      <c r="H59" s="25">
        <f>COUNTIF('A19-A20 TIMETABLE'!Q3:Q22,"*"&amp;$B$59&amp;"*")</f>
        <v>0</v>
      </c>
      <c r="I59" s="25">
        <f>COUNTIF('A19-A20 TIMETABLE'!R3:R22,"*"&amp;$B$59&amp;"*")</f>
        <v>0</v>
      </c>
      <c r="J59" s="25">
        <f>COUNTIF('A19-A20 TIMETABLE'!S3:S22,"*"&amp;$B$59&amp;"*")</f>
        <v>0</v>
      </c>
      <c r="K59" s="25">
        <f>COUNTIF('A19-A20 TIMETABLE'!T3:T22,"*"&amp;$B$59&amp;"*")</f>
        <v>0</v>
      </c>
      <c r="L59" s="25">
        <f>COUNTIF('A19-A20 TIMETABLE'!U3:U22,"*"&amp;$B$59&amp;"*")</f>
        <v>0</v>
      </c>
      <c r="M59" s="25">
        <f>COUNTIF('A19-A20 TIMETABLE'!V3:V22,"*"&amp;$B$59&amp;"*")</f>
        <v>0</v>
      </c>
      <c r="N59" s="25">
        <f>COUNTIF('A19-A20 TIMETABLE'!W3:W22,"*"&amp;$B$59&amp;"*")</f>
        <v>0</v>
      </c>
      <c r="O59" s="25">
        <f>COUNTIF('A19-A20 TIMETABLE'!X3:X22,"*"&amp;$B$59&amp;"*")</f>
        <v>0</v>
      </c>
      <c r="P59" s="25">
        <f>COUNTIF('A19-A20 TIMETABLE'!Y3:Y22,"*"&amp;$B$59&amp;"*")</f>
        <v>0</v>
      </c>
      <c r="Q59" s="25">
        <f>COUNTIF('A19-A20 TIMETABLE'!Z3:Z22,"*"&amp;$B$59&amp;"*")</f>
        <v>0</v>
      </c>
      <c r="R59" s="25">
        <f>COUNTIF('A19-A20 TIMETABLE'!AA3:AA22,"*"&amp;$B$59&amp;"*")</f>
        <v>0</v>
      </c>
      <c r="S59" s="25">
        <f>COUNTIF('A19-A20 TIMETABLE'!AB3:AB22,"*"&amp;$B$59&amp;"*")</f>
        <v>0</v>
      </c>
      <c r="T59" s="25">
        <f>COUNTIF('A19-A20 TIMETABLE'!AC3:AC22,"*"&amp;$B$59&amp;"*")</f>
        <v>0</v>
      </c>
      <c r="U59" s="25">
        <f>COUNTIF('A19-A20 TIMETABLE'!AD3:AD22,"*"&amp;$B$59&amp;"*")</f>
        <v>0</v>
      </c>
      <c r="V59" s="25">
        <f>COUNTIF('A19-A20 TIMETABLE'!AE3:AE22,"*"&amp;$B$59&amp;"*")</f>
        <v>0</v>
      </c>
      <c r="W59" s="25">
        <f>COUNTIF('A19-A20 TIMETABLE'!AF3:AF22,"*"&amp;$B$59&amp;"*")</f>
        <v>0</v>
      </c>
      <c r="X59" s="25">
        <f>COUNTIF('A19-A20 TIMETABLE'!AG3:AG22,"*"&amp;$B$59&amp;"*")</f>
        <v>0</v>
      </c>
      <c r="Y59" s="25">
        <f>COUNTIF('A19-A20 TIMETABLE'!AH3:AH22,"*"&amp;$B$59&amp;"*")</f>
        <v>0</v>
      </c>
      <c r="Z59" s="25">
        <f>COUNTIF('A19-A20 TIMETABLE'!AI3:AI22,"*"&amp;$B$59&amp;"*")</f>
        <v>0</v>
      </c>
      <c r="AA59" s="25">
        <f>COUNTIF('A19-A20 TIMETABLE'!AJ3:AJ22,"*"&amp;$B$59&amp;"*")</f>
        <v>0</v>
      </c>
      <c r="AB59" s="25">
        <f>COUNTIF('A19-A20 TIMETABLE'!AK3:AK22,"*"&amp;$B$59&amp;"*")</f>
        <v>0</v>
      </c>
      <c r="AC59" s="25">
        <f>COUNTIF('A19-A20 TIMETABLE'!AL3:AL22,"*"&amp;$B$59&amp;"*")</f>
        <v>0</v>
      </c>
      <c r="AD59" s="25">
        <f>COUNTIF('A19-A20 TIMETABLE'!AM3:AM22,"*"&amp;$B$59&amp;"*")</f>
        <v>0</v>
      </c>
      <c r="AE59" s="25">
        <f>COUNTIF('A19-A20 TIMETABLE'!AN3:AN22,"*"&amp;$B$59&amp;"*")</f>
        <v>0</v>
      </c>
      <c r="AF59" s="25">
        <f>COUNTIF('A19-A20 TIMETABLE'!AO3:AO22,"*"&amp;$B$59&amp;"*")</f>
        <v>0</v>
      </c>
      <c r="AG59" s="25">
        <f>COUNTIF('A19-A20 TIMETABLE'!AP3:AP22,"*"&amp;$B$59&amp;"*")</f>
        <v>0</v>
      </c>
      <c r="AH59" s="25">
        <f>COUNTIF('A19-A20 TIMETABLE'!AQ3:AQ22,"*"&amp;$B$59&amp;"*")</f>
        <v>0</v>
      </c>
      <c r="AI59" s="25">
        <f>COUNTIF('A19-A20 TIMETABLE'!AR3:AR22,"*"&amp;$B$59&amp;"*")</f>
        <v>0</v>
      </c>
      <c r="AJ59" s="25">
        <f>COUNTIF('A19-A20 TIMETABLE'!AS3:AS22,"*"&amp;$B$59&amp;"*")</f>
        <v>0</v>
      </c>
      <c r="AK59" s="25">
        <f>COUNTIF('A19-A20 TIMETABLE'!AT3:AT22,"*"&amp;$B$59&amp;"*")</f>
        <v>0</v>
      </c>
      <c r="AL59" s="25">
        <f>COUNTIF('A19-A20 TIMETABLE'!AU3:AU22,"*"&amp;$B$59&amp;"*")</f>
        <v>0</v>
      </c>
      <c r="AM59" s="25">
        <f>COUNTIF('A19-A20 TIMETABLE'!AV3:AV22,"*"&amp;$B$59&amp;"*")</f>
        <v>0</v>
      </c>
      <c r="AN59" s="25">
        <f>COUNTIF('A19-A20 TIMETABLE'!AW3:AW22,"*"&amp;$B$59&amp;"*")</f>
        <v>0</v>
      </c>
      <c r="AO59" s="25">
        <f>COUNTIF('A19-A20 TIMETABLE'!AX3:AX22,"*"&amp;$B$59&amp;"*")</f>
        <v>0</v>
      </c>
      <c r="AP59" s="25">
        <f>COUNTIF('A19-A20 TIMETABLE'!AY3:AY22,"*"&amp;$B$59&amp;"*")</f>
        <v>0</v>
      </c>
      <c r="AQ59" s="25">
        <f>COUNTIF('A19-A20 TIMETABLE'!AZ3:AZ22,"*"&amp;$B$59&amp;"*")</f>
        <v>0</v>
      </c>
      <c r="AR59" s="25">
        <f>COUNTIF('A19-A20 TIMETABLE'!BA3:BA22,"*"&amp;$B$59&amp;"*")</f>
        <v>0</v>
      </c>
      <c r="AS59" s="25">
        <f>COUNTIF('A19-A20 TIMETABLE'!BB3:BB22,"*"&amp;$B$59&amp;"*")</f>
        <v>0</v>
      </c>
      <c r="AT59" s="25">
        <f>COUNTIF('A19-A20 TIMETABLE'!BC3:BC22,"*"&amp;$B$59&amp;"*")</f>
        <v>0</v>
      </c>
      <c r="AU59" s="24">
        <f>COUNTIF('A19-A20 TIMETABLE'!BD3:BD22,"*"&amp;$B$59&amp;"*")</f>
        <v>0</v>
      </c>
      <c r="AV59" s="24">
        <f>COUNTIF('A19-A20 TIMETABLE'!BE3:BE22,"*"&amp;$B$59&amp;"*")</f>
        <v>1</v>
      </c>
      <c r="AW59" s="24">
        <f>COUNTIF('A19-A20 TIMETABLE'!BF3:BF22,"*"&amp;$B$59&amp;"*")</f>
        <v>2</v>
      </c>
      <c r="AX59" s="24">
        <f>COUNTIF('A19-A20 TIMETABLE'!BG3:BG22,"*"&amp;$B$59&amp;"*")</f>
        <v>0</v>
      </c>
      <c r="AY59" s="24">
        <f>COUNTIF('A19-A20 TIMETABLE'!BH3:BH22,"*"&amp;$B$59&amp;"*")</f>
        <v>0</v>
      </c>
      <c r="AZ59" s="24">
        <f>COUNTIF('A19-A20 TIMETABLE'!BI3:BI22,"*"&amp;$B$59&amp;"*")</f>
        <v>0</v>
      </c>
      <c r="BA59" s="24">
        <f>COUNTIF('A19-A20 TIMETABLE'!BJ3:BJ22,"*"&amp;$B$59&amp;"*")</f>
        <v>0</v>
      </c>
      <c r="BB59" s="24">
        <f>COUNTIF('A19-A20 TIMETABLE'!BK3:BK22,"*"&amp;$B$59&amp;"*")</f>
        <v>0</v>
      </c>
      <c r="BC59" s="24">
        <f>COUNTIF('A19-A20 TIMETABLE'!BL3:BL22,"*"&amp;$B$59&amp;"*")</f>
        <v>0</v>
      </c>
      <c r="BD59" s="24">
        <f>COUNTIF('A19-A20 TIMETABLE'!BM3:BM22,"*"&amp;$B$59&amp;"*")</f>
        <v>0</v>
      </c>
      <c r="BE59" s="24">
        <f>COUNTIF('A19-A20 TIMETABLE'!BN3:BN22,"*"&amp;$B$59&amp;"*")</f>
        <v>0</v>
      </c>
      <c r="BF59" s="24">
        <f>COUNTIF('A19-A20 TIMETABLE'!BO3:BO22,"*"&amp;$B$59&amp;"*")</f>
        <v>0</v>
      </c>
      <c r="BG59" s="24">
        <f>COUNTIF('A19-A20 TIMETABLE'!BP3:BP22,"*"&amp;$B$59&amp;"*")</f>
        <v>0</v>
      </c>
      <c r="BH59" s="24">
        <f>COUNTIF('A19-A20 TIMETABLE'!BQ3:BQ22,"*"&amp;$B$59&amp;"*")</f>
        <v>0</v>
      </c>
      <c r="BI59" s="24">
        <f>COUNTIF('A19-A20 TIMETABLE'!BR3:BR22,"*"&amp;$B$59&amp;"*")</f>
        <v>0</v>
      </c>
      <c r="BJ59" s="24">
        <f>COUNTIF('A19-A20 TIMETABLE'!BS3:BS22,"*"&amp;$B$59&amp;"*")</f>
        <v>0</v>
      </c>
      <c r="BK59" s="24">
        <f>COUNTIF('A19-A20 TIMETABLE'!BT3:BT22,"*"&amp;$B$59&amp;"*")</f>
        <v>0</v>
      </c>
      <c r="BL59" s="24">
        <f>COUNTIF('A19-A20 TIMETABLE'!BU3:BU22,"*"&amp;$B$59&amp;"*")</f>
        <v>0</v>
      </c>
      <c r="BM59" s="24">
        <f>COUNTIF('A19-A20 TIMETABLE'!BV3:BV22,"*"&amp;$B$59&amp;"*")</f>
        <v>0</v>
      </c>
      <c r="BN59" s="24">
        <f>COUNTIF('A19-A20 TIMETABLE'!BW3:BW22,"*"&amp;$B$59&amp;"*")</f>
        <v>0</v>
      </c>
      <c r="BO59" s="24">
        <f>COUNTIF('A19-A20 TIMETABLE'!BX3:BX22,"*"&amp;$B$59&amp;"*")</f>
        <v>0</v>
      </c>
      <c r="BP59" s="24">
        <f>COUNTIF('A19-A20 TIMETABLE'!BY3:BY22,"*"&amp;$B$59&amp;"*")</f>
        <v>0</v>
      </c>
      <c r="BQ59" s="24">
        <f>COUNTIF('A19-A20 TIMETABLE'!BZ3:BZ22,"*"&amp;$B$59&amp;"*")</f>
        <v>0</v>
      </c>
      <c r="BR59" s="24">
        <f>COUNTIF('A19-A20 TIMETABLE'!CA3:CA22,"*"&amp;$B$59&amp;"*")</f>
        <v>0</v>
      </c>
      <c r="BS59" s="24">
        <f>COUNTIF('A19-A20 TIMETABLE'!CB3:CB22,"*"&amp;$B$59&amp;"*")</f>
        <v>0</v>
      </c>
      <c r="BT59" s="24">
        <f>COUNTIF('A19-A20 TIMETABLE'!CC3:CC22,"*"&amp;$B$59&amp;"*")</f>
        <v>0</v>
      </c>
      <c r="BU59" s="24">
        <f>COUNTIF('A19-A20 TIMETABLE'!CD3:CD22,"*"&amp;$B$59&amp;"*")</f>
        <v>0</v>
      </c>
      <c r="BV59" s="24">
        <f>COUNTIF('A19-A20 TIMETABLE'!CE3:CE22,"*"&amp;$B$59&amp;"*")</f>
        <v>0</v>
      </c>
      <c r="BW59" s="24">
        <f>COUNTIF('A19-A20 TIMETABLE'!CF3:CF22,"*"&amp;$B$59&amp;"*")</f>
        <v>0</v>
      </c>
      <c r="BX59" s="24">
        <f>COUNTIF('A19-A20 TIMETABLE'!CG3:CG22,"*"&amp;$B$59&amp;"*")</f>
        <v>0</v>
      </c>
      <c r="BY59" s="24">
        <f>COUNTIF('A19-A20 TIMETABLE'!CH3:CH22,"*"&amp;$B$59&amp;"*")</f>
        <v>0</v>
      </c>
      <c r="BZ59" s="24">
        <f>COUNTIF('A19-A20 TIMETABLE'!CI3:CI22,"*"&amp;$B$59&amp;"*")</f>
        <v>0</v>
      </c>
      <c r="CA59" s="24">
        <f>COUNTIF('A19-A20 TIMETABLE'!CJ3:CJ22,"*"&amp;$B$59&amp;"*")</f>
        <v>0</v>
      </c>
      <c r="CB59" s="24">
        <f>COUNTIF('A19-A20 TIMETABLE'!CK3:CK22,"*"&amp;$B$59&amp;"*")</f>
        <v>0</v>
      </c>
      <c r="CC59" s="24">
        <f>COUNTIF('A19-A20 TIMETABLE'!CL3:CL22,"*"&amp;$B$59&amp;"*")</f>
        <v>0</v>
      </c>
      <c r="CD59" s="24">
        <f>COUNTIF('A19-A20 TIMETABLE'!CM3:CM22,"*"&amp;$B$59&amp;"*")</f>
        <v>0</v>
      </c>
      <c r="CE59" s="24">
        <f>COUNTIF('A19-A20 TIMETABLE'!CN3:CN22,"*"&amp;$B$59&amp;"*")</f>
        <v>0</v>
      </c>
      <c r="CF59" s="24">
        <f>COUNTIF('A19-A20 TIMETABLE'!CO3:CO22,"*"&amp;$B$59&amp;"*")</f>
        <v>0</v>
      </c>
      <c r="CG59" s="24">
        <f>COUNTIF('A19-A20 TIMETABLE'!CP3:CP22,"*"&amp;$B$59&amp;"*")</f>
        <v>0</v>
      </c>
      <c r="CH59" s="24">
        <f>COUNTIF('A19-A20 TIMETABLE'!CQ3:CQ22,"*"&amp;$B$59&amp;"*")</f>
        <v>0</v>
      </c>
      <c r="CI59" s="24">
        <f>COUNTIF('A19-A20 TIMETABLE'!CR3:CR22,"*"&amp;$B$59&amp;"*")</f>
        <v>0</v>
      </c>
    </row>
    <row r="60" spans="2:87">
      <c r="B60" s="17" t="s">
        <v>148</v>
      </c>
      <c r="C60" s="18">
        <f t="shared" si="1"/>
        <v>1</v>
      </c>
      <c r="D60" s="25">
        <f>COUNTIF('A19-A20 TIMETABLE'!M3:M22,$B$60)</f>
        <v>0</v>
      </c>
      <c r="E60" s="25">
        <f>COUNTIF('A19-A20 TIMETABLE'!N3:N22,$B$60)</f>
        <v>0</v>
      </c>
      <c r="F60" s="25">
        <f>COUNTIF('A19-A20 TIMETABLE'!O3:O22,$B$60)</f>
        <v>0</v>
      </c>
      <c r="G60" s="25">
        <f>COUNTIF('A19-A20 TIMETABLE'!P3:P22,$B$60)</f>
        <v>0</v>
      </c>
      <c r="H60" s="25">
        <f>COUNTIF('A19-A20 TIMETABLE'!Q3:Q22,$B$60)</f>
        <v>0</v>
      </c>
      <c r="I60" s="25">
        <f>COUNTIF('A19-A20 TIMETABLE'!R3:R22,$B$60)</f>
        <v>0</v>
      </c>
      <c r="J60" s="25">
        <f>COUNTIF('A19-A20 TIMETABLE'!S3:S22,$B$60)</f>
        <v>0</v>
      </c>
      <c r="K60" s="25">
        <f>COUNTIF('A19-A20 TIMETABLE'!T3:T22,$B$60)</f>
        <v>0</v>
      </c>
      <c r="L60" s="25">
        <f>COUNTIF('A19-A20 TIMETABLE'!U3:U22,$B$60)</f>
        <v>0</v>
      </c>
      <c r="M60" s="25">
        <f>COUNTIF('A19-A20 TIMETABLE'!V3:V22,$B$60)</f>
        <v>0</v>
      </c>
      <c r="N60" s="25">
        <f>COUNTIF('A19-A20 TIMETABLE'!W3:W22,$B$60)</f>
        <v>0</v>
      </c>
      <c r="O60" s="25">
        <f>COUNTIF('A19-A20 TIMETABLE'!X3:X22,$B$60)</f>
        <v>0</v>
      </c>
      <c r="P60" s="25">
        <f>COUNTIF('A19-A20 TIMETABLE'!Y3:Y22,$B$60)</f>
        <v>0</v>
      </c>
      <c r="Q60" s="25">
        <f>COUNTIF('A19-A20 TIMETABLE'!Z3:Z22,$B$60)</f>
        <v>0</v>
      </c>
      <c r="R60" s="25">
        <f>COUNTIF('A19-A20 TIMETABLE'!AA3:AA22,$B$60)</f>
        <v>0</v>
      </c>
      <c r="S60" s="25">
        <f>COUNTIF('A19-A20 TIMETABLE'!AB3:AB22,$B$60)</f>
        <v>0</v>
      </c>
      <c r="T60" s="25">
        <f>COUNTIF('A19-A20 TIMETABLE'!AC3:AC22,$B$60)</f>
        <v>0</v>
      </c>
      <c r="U60" s="25">
        <f>COUNTIF('A19-A20 TIMETABLE'!AD3:AD22,$B$60)</f>
        <v>0</v>
      </c>
      <c r="V60" s="25">
        <f>COUNTIF('A19-A20 TIMETABLE'!AE3:AE22,$B$60)</f>
        <v>0</v>
      </c>
      <c r="W60" s="25">
        <f>COUNTIF('A19-A20 TIMETABLE'!AF3:AF22,$B$60)</f>
        <v>0</v>
      </c>
      <c r="X60" s="25">
        <f>COUNTIF('A19-A20 TIMETABLE'!AG3:AG22,$B$60)</f>
        <v>0</v>
      </c>
      <c r="Y60" s="25">
        <f>COUNTIF('A19-A20 TIMETABLE'!AH3:AH22,$B$60)</f>
        <v>0</v>
      </c>
      <c r="Z60" s="25">
        <f>COUNTIF('A19-A20 TIMETABLE'!AI3:AI22,$B$60)</f>
        <v>0</v>
      </c>
      <c r="AA60" s="25">
        <f>COUNTIF('A19-A20 TIMETABLE'!AJ3:AJ22,$B$60)</f>
        <v>0</v>
      </c>
      <c r="AB60" s="25">
        <f>COUNTIF('A19-A20 TIMETABLE'!AK3:AK22,$B$60)</f>
        <v>0</v>
      </c>
      <c r="AC60" s="25">
        <f>COUNTIF('A19-A20 TIMETABLE'!AL3:AL22,$B$60)</f>
        <v>0</v>
      </c>
      <c r="AD60" s="25">
        <f>COUNTIF('A19-A20 TIMETABLE'!AM3:AM22,$B$60)</f>
        <v>0</v>
      </c>
      <c r="AE60" s="25">
        <f>COUNTIF('A19-A20 TIMETABLE'!AN3:AN22,$B$60)</f>
        <v>0</v>
      </c>
      <c r="AF60" s="25">
        <f>COUNTIF('A19-A20 TIMETABLE'!AO3:AO22,$B$60)</f>
        <v>0</v>
      </c>
      <c r="AG60" s="25">
        <f>COUNTIF('A19-A20 TIMETABLE'!AP3:AP22,$B$60)</f>
        <v>0</v>
      </c>
      <c r="AH60" s="25">
        <f>COUNTIF('A19-A20 TIMETABLE'!AQ3:AQ22,$B$60)</f>
        <v>0</v>
      </c>
      <c r="AI60" s="25">
        <f>COUNTIF('A19-A20 TIMETABLE'!AR3:AR22,$B$60)</f>
        <v>0</v>
      </c>
      <c r="AJ60" s="25">
        <f>COUNTIF('A19-A20 TIMETABLE'!AS3:AS22,$B$60)</f>
        <v>0</v>
      </c>
      <c r="AK60" s="25">
        <f>COUNTIF('A19-A20 TIMETABLE'!AT3:AT22,$B$60)</f>
        <v>0</v>
      </c>
      <c r="AL60" s="25">
        <f>COUNTIF('A19-A20 TIMETABLE'!AU3:AU22,$B$60)</f>
        <v>0</v>
      </c>
      <c r="AM60" s="25">
        <f>COUNTIF('A19-A20 TIMETABLE'!AV3:AV22,$B$60)</f>
        <v>0</v>
      </c>
      <c r="AN60" s="25">
        <f>COUNTIF('A19-A20 TIMETABLE'!AW3:AW22,$B$60)</f>
        <v>0</v>
      </c>
      <c r="AO60" s="25">
        <f>COUNTIF('A19-A20 TIMETABLE'!AX3:AX22,$B$60)</f>
        <v>0</v>
      </c>
      <c r="AP60" s="25">
        <f>COUNTIF('A19-A20 TIMETABLE'!AY3:AY22,$B$60)</f>
        <v>0</v>
      </c>
      <c r="AQ60" s="25">
        <f>COUNTIF('A19-A20 TIMETABLE'!AZ3:AZ22,$B$60)</f>
        <v>0</v>
      </c>
      <c r="AR60" s="25">
        <f>COUNTIF('A19-A20 TIMETABLE'!BA3:BA22,$B$60)</f>
        <v>0</v>
      </c>
      <c r="AS60" s="25">
        <f>COUNTIF('A19-A20 TIMETABLE'!BB3:BB22,$B$60)</f>
        <v>0</v>
      </c>
      <c r="AT60" s="25">
        <f>COUNTIF('A19-A20 TIMETABLE'!BC3:BC22,$B$60)</f>
        <v>0</v>
      </c>
      <c r="AU60" s="24">
        <f>COUNTIF('A19-A20 TIMETABLE'!BD3:BD22,$B$60)</f>
        <v>0</v>
      </c>
      <c r="AV60" s="24">
        <f>COUNTIF('A19-A20 TIMETABLE'!BE3:BE22,$B$60)</f>
        <v>0</v>
      </c>
      <c r="AW60" s="24">
        <f>COUNTIF('A19-A20 TIMETABLE'!BF3:BF22,$B$60)</f>
        <v>0</v>
      </c>
      <c r="AX60" s="24">
        <f>COUNTIF('A19-A20 TIMETABLE'!BG3:BG22,$B$60)</f>
        <v>0</v>
      </c>
      <c r="AY60" s="24">
        <f>COUNTIF('A19-A20 TIMETABLE'!BH3:BH22,$B$60)</f>
        <v>0</v>
      </c>
      <c r="AZ60" s="24">
        <f>COUNTIF('A19-A20 TIMETABLE'!BI3:BI22,$B$60)</f>
        <v>0</v>
      </c>
      <c r="BA60" s="24">
        <f>COUNTIF('A19-A20 TIMETABLE'!BJ3:BJ22,$B$60)</f>
        <v>0</v>
      </c>
      <c r="BB60" s="24">
        <f>COUNTIF('A19-A20 TIMETABLE'!BK3:BK22,$B$60)</f>
        <v>0</v>
      </c>
      <c r="BC60" s="24">
        <f>COUNTIF('A19-A20 TIMETABLE'!BL3:BL22,$B$60)</f>
        <v>0</v>
      </c>
      <c r="BD60" s="24">
        <f>COUNTIF('A19-A20 TIMETABLE'!BM3:BM22,$B$60)</f>
        <v>0</v>
      </c>
      <c r="BE60" s="24">
        <f>COUNTIF('A19-A20 TIMETABLE'!BN3:BN22,$B$60)</f>
        <v>0</v>
      </c>
      <c r="BF60" s="24">
        <f>COUNTIF('A19-A20 TIMETABLE'!BO3:BO22,$B$60)</f>
        <v>0</v>
      </c>
      <c r="BG60" s="24">
        <f>COUNTIF('A19-A20 TIMETABLE'!BP3:BP22,$B$60)</f>
        <v>0</v>
      </c>
      <c r="BH60" s="24">
        <f>COUNTIF('A19-A20 TIMETABLE'!BQ3:BQ22,$B$60)</f>
        <v>0</v>
      </c>
      <c r="BI60" s="24">
        <f>COUNTIF('A19-A20 TIMETABLE'!BR3:BR22,$B$60)</f>
        <v>0</v>
      </c>
      <c r="BJ60" s="24">
        <f>COUNTIF('A19-A20 TIMETABLE'!BS3:BS22,$B$60)</f>
        <v>0</v>
      </c>
      <c r="BK60" s="24">
        <f>COUNTIF('A19-A20 TIMETABLE'!BT3:BT22,$B$60)</f>
        <v>0</v>
      </c>
      <c r="BL60" s="24">
        <f>COUNTIF('A19-A20 TIMETABLE'!BU3:BU22,$B$60)</f>
        <v>0</v>
      </c>
      <c r="BM60" s="24">
        <f>COUNTIF('A19-A20 TIMETABLE'!BV3:BV22,$B$60)</f>
        <v>0</v>
      </c>
      <c r="BN60" s="24">
        <f>COUNTIF('A19-A20 TIMETABLE'!BW3:BW22,$B$60)</f>
        <v>0</v>
      </c>
      <c r="BO60" s="24">
        <f>COUNTIF('A19-A20 TIMETABLE'!BX3:BX22,$B$60)</f>
        <v>0</v>
      </c>
      <c r="BP60" s="24">
        <f>COUNTIF('A19-A20 TIMETABLE'!BY3:BY22,$B$60)</f>
        <v>0</v>
      </c>
      <c r="BQ60" s="24">
        <f>COUNTIF('A19-A20 TIMETABLE'!BZ3:BZ22,$B$60)</f>
        <v>0</v>
      </c>
      <c r="BR60" s="24">
        <f>COUNTIF('A19-A20 TIMETABLE'!CA3:CA22,$B$60)</f>
        <v>0</v>
      </c>
      <c r="BS60" s="24">
        <f>COUNTIF('A19-A20 TIMETABLE'!CB3:CB22,$B$60)</f>
        <v>0</v>
      </c>
      <c r="BT60" s="24">
        <f>COUNTIF('A19-A20 TIMETABLE'!CC3:CC22,$B$60)</f>
        <v>0</v>
      </c>
      <c r="BU60" s="24">
        <f>COUNTIF('A19-A20 TIMETABLE'!CD3:CD22,$B$60)</f>
        <v>0</v>
      </c>
      <c r="BV60" s="24">
        <f>COUNTIF('A19-A20 TIMETABLE'!CE3:CE22,$B$60)</f>
        <v>0</v>
      </c>
      <c r="BW60" s="24">
        <f>COUNTIF('A19-A20 TIMETABLE'!CF3:CF22,$B$60)</f>
        <v>0</v>
      </c>
      <c r="BX60" s="24">
        <f>COUNTIF('A19-A20 TIMETABLE'!CG3:CG22,$B$60)</f>
        <v>0</v>
      </c>
      <c r="BY60" s="24">
        <f>COUNTIF('A19-A20 TIMETABLE'!CH3:CH22,$B$60)</f>
        <v>1</v>
      </c>
      <c r="BZ60" s="24">
        <f>COUNTIF('A19-A20 TIMETABLE'!CI3:CI22,$B$60)</f>
        <v>0</v>
      </c>
      <c r="CA60" s="24">
        <f>COUNTIF('A19-A20 TIMETABLE'!CJ3:CJ22,$B$60)</f>
        <v>0</v>
      </c>
      <c r="CB60" s="24">
        <f>COUNTIF('A19-A20 TIMETABLE'!CK3:CK22,$B$60)</f>
        <v>0</v>
      </c>
      <c r="CC60" s="24">
        <f>COUNTIF('A19-A20 TIMETABLE'!CL3:CL22,$B$60)</f>
        <v>0</v>
      </c>
      <c r="CD60" s="24">
        <f>COUNTIF('A19-A20 TIMETABLE'!CM3:CM22,$B$60)</f>
        <v>0</v>
      </c>
      <c r="CE60" s="24">
        <f>COUNTIF('A19-A20 TIMETABLE'!CN3:CN22,$B$60)</f>
        <v>0</v>
      </c>
      <c r="CF60" s="24">
        <f>COUNTIF('A19-A20 TIMETABLE'!CO3:CO22,$B$60)</f>
        <v>0</v>
      </c>
      <c r="CG60" s="24">
        <f>COUNTIF('A19-A20 TIMETABLE'!CP3:CP22,$B$60)</f>
        <v>0</v>
      </c>
      <c r="CH60" s="25"/>
      <c r="CI60" s="25"/>
    </row>
    <row r="61" spans="2:87">
      <c r="B61" s="17" t="s">
        <v>262</v>
      </c>
      <c r="C61" s="18">
        <f t="shared" si="1"/>
        <v>0</v>
      </c>
      <c r="D61" s="25">
        <f>COUNTIF('A19-A20 TIMETABLE'!M3:M22,$B$61)</f>
        <v>0</v>
      </c>
      <c r="E61" s="25">
        <f>COUNTIF('A19-A20 TIMETABLE'!N3:N22,$B$61)</f>
        <v>0</v>
      </c>
      <c r="F61" s="25">
        <f>COUNTIF('A19-A20 TIMETABLE'!O3:O22,$B$61)</f>
        <v>0</v>
      </c>
      <c r="G61" s="25">
        <f>COUNTIF('A19-A20 TIMETABLE'!P3:P22,$B$61)</f>
        <v>0</v>
      </c>
      <c r="H61" s="25">
        <f>COUNTIF('A19-A20 TIMETABLE'!Q3:Q22,$B$61)</f>
        <v>0</v>
      </c>
      <c r="I61" s="25">
        <f>COUNTIF('A19-A20 TIMETABLE'!R3:R22,$B$61)</f>
        <v>0</v>
      </c>
      <c r="J61" s="25">
        <f>COUNTIF('A19-A20 TIMETABLE'!S3:S22,$B$61)</f>
        <v>0</v>
      </c>
      <c r="K61" s="25">
        <f>COUNTIF('A19-A20 TIMETABLE'!T3:T22,$B$61)</f>
        <v>0</v>
      </c>
      <c r="L61" s="25">
        <f>COUNTIF('A19-A20 TIMETABLE'!U3:U22,$B$61)</f>
        <v>0</v>
      </c>
      <c r="M61" s="25">
        <f>COUNTIF('A19-A20 TIMETABLE'!V3:V22,$B$61)</f>
        <v>0</v>
      </c>
      <c r="N61" s="25">
        <f>COUNTIF('A19-A20 TIMETABLE'!W3:W22,$B$61)</f>
        <v>0</v>
      </c>
      <c r="O61" s="25">
        <f>COUNTIF('A19-A20 TIMETABLE'!X3:X22,$B$61)</f>
        <v>0</v>
      </c>
      <c r="P61" s="25">
        <f>COUNTIF('A19-A20 TIMETABLE'!Y3:Y22,$B$61)</f>
        <v>0</v>
      </c>
      <c r="Q61" s="25">
        <f>COUNTIF('A19-A20 TIMETABLE'!Z3:Z22,$B$61)</f>
        <v>0</v>
      </c>
      <c r="R61" s="25">
        <f>COUNTIF('A19-A20 TIMETABLE'!AA3:AA22,$B$61)</f>
        <v>0</v>
      </c>
      <c r="S61" s="25">
        <f>COUNTIF('A19-A20 TIMETABLE'!AB3:AB22,$B$61)</f>
        <v>0</v>
      </c>
      <c r="T61" s="25">
        <f>COUNTIF('A19-A20 TIMETABLE'!AC3:AC22,$B$61)</f>
        <v>0</v>
      </c>
      <c r="U61" s="25">
        <f>COUNTIF('A19-A20 TIMETABLE'!AD3:AD22,$B$61)</f>
        <v>0</v>
      </c>
      <c r="V61" s="25">
        <f>COUNTIF('A19-A20 TIMETABLE'!AE3:AE22,$B$61)</f>
        <v>0</v>
      </c>
      <c r="W61" s="25">
        <f>COUNTIF('A19-A20 TIMETABLE'!AF3:AF22,$B$61)</f>
        <v>0</v>
      </c>
      <c r="X61" s="25">
        <f>COUNTIF('A19-A20 TIMETABLE'!AG3:AG22,$B$61)</f>
        <v>0</v>
      </c>
      <c r="Y61" s="25">
        <f>COUNTIF('A19-A20 TIMETABLE'!AH3:AH22,$B$61)</f>
        <v>0</v>
      </c>
      <c r="Z61" s="25">
        <f>COUNTIF('A19-A20 TIMETABLE'!AI3:AI22,$B$61)</f>
        <v>0</v>
      </c>
      <c r="AA61" s="25">
        <f>COUNTIF('A19-A20 TIMETABLE'!AJ3:AJ22,$B$61)</f>
        <v>0</v>
      </c>
      <c r="AB61" s="25">
        <f>COUNTIF('A19-A20 TIMETABLE'!AK3:AK22,$B$61)</f>
        <v>0</v>
      </c>
      <c r="AC61" s="25">
        <f>COUNTIF('A19-A20 TIMETABLE'!AL3:AL22,$B$61)</f>
        <v>0</v>
      </c>
      <c r="AD61" s="25">
        <f>COUNTIF('A19-A20 TIMETABLE'!AM3:AM22,$B$61)</f>
        <v>0</v>
      </c>
      <c r="AE61" s="25">
        <f>COUNTIF('A19-A20 TIMETABLE'!AN3:AN22,$B$61)</f>
        <v>0</v>
      </c>
      <c r="AF61" s="25">
        <f>COUNTIF('A19-A20 TIMETABLE'!AO3:AO22,$B$61)</f>
        <v>0</v>
      </c>
      <c r="AG61" s="25">
        <f>COUNTIF('A19-A20 TIMETABLE'!AP3:AP22,$B$61)</f>
        <v>0</v>
      </c>
      <c r="AH61" s="25">
        <f>COUNTIF('A19-A20 TIMETABLE'!AQ3:AQ22,$B$61)</f>
        <v>0</v>
      </c>
      <c r="AI61" s="25">
        <f>COUNTIF('A19-A20 TIMETABLE'!AR3:AR22,$B$61)</f>
        <v>0</v>
      </c>
      <c r="AJ61" s="25">
        <f>COUNTIF('A19-A20 TIMETABLE'!AS3:AS22,$B$61)</f>
        <v>0</v>
      </c>
      <c r="AK61" s="25">
        <f>COUNTIF('A19-A20 TIMETABLE'!AT3:AT22,$B$61)</f>
        <v>0</v>
      </c>
      <c r="AL61" s="25">
        <f>COUNTIF('A19-A20 TIMETABLE'!AU3:AU22,$B$61)</f>
        <v>0</v>
      </c>
      <c r="AM61" s="25">
        <f>COUNTIF('A19-A20 TIMETABLE'!AV3:AV22,$B$61)</f>
        <v>0</v>
      </c>
      <c r="AN61" s="25">
        <f>COUNTIF('A19-A20 TIMETABLE'!AW3:AW22,$B$61)</f>
        <v>0</v>
      </c>
      <c r="AO61" s="25">
        <f>COUNTIF('A19-A20 TIMETABLE'!AX3:AX22,$B$61)</f>
        <v>0</v>
      </c>
      <c r="AP61" s="25">
        <f>COUNTIF('A19-A20 TIMETABLE'!AY3:AY22,$B$61)</f>
        <v>0</v>
      </c>
      <c r="AQ61" s="25">
        <f>COUNTIF('A19-A20 TIMETABLE'!AZ3:AZ22,$B$61)</f>
        <v>0</v>
      </c>
      <c r="AR61" s="25">
        <f>COUNTIF('A19-A20 TIMETABLE'!BA3:BA22,$B$61)</f>
        <v>0</v>
      </c>
      <c r="AS61" s="25">
        <f>COUNTIF('A19-A20 TIMETABLE'!BB3:BB22,$B$61)</f>
        <v>0</v>
      </c>
      <c r="AT61" s="25">
        <f>COUNTIF('A19-A20 TIMETABLE'!BC3:BC22,$B$61)</f>
        <v>0</v>
      </c>
      <c r="AU61" s="24">
        <f>COUNTIF('A19-A20 TIMETABLE'!BD3:BD22,$B$61)</f>
        <v>0</v>
      </c>
      <c r="AV61" s="24">
        <f>COUNTIF('A19-A20 TIMETABLE'!BE3:BE22,$B$61)</f>
        <v>0</v>
      </c>
      <c r="AW61" s="24">
        <f>COUNTIF('A19-A20 TIMETABLE'!BF3:BF22,$B$61)</f>
        <v>0</v>
      </c>
      <c r="AX61" s="24">
        <f>COUNTIF('A19-A20 TIMETABLE'!BG3:BG22,$B$61)</f>
        <v>0</v>
      </c>
      <c r="AY61" s="24">
        <f>COUNTIF('A19-A20 TIMETABLE'!BH3:BH22,$B$61)</f>
        <v>0</v>
      </c>
      <c r="AZ61" s="24">
        <f>COUNTIF('A19-A20 TIMETABLE'!BI3:BI22,$B$61)</f>
        <v>0</v>
      </c>
      <c r="BA61" s="24">
        <f>COUNTIF('A19-A20 TIMETABLE'!BJ3:BJ22,$B$61)</f>
        <v>0</v>
      </c>
      <c r="BB61" s="24">
        <f>COUNTIF('A19-A20 TIMETABLE'!BK3:BK22,$B$61)</f>
        <v>0</v>
      </c>
      <c r="BC61" s="24">
        <f>COUNTIF('A19-A20 TIMETABLE'!BL3:BL22,$B$61)</f>
        <v>0</v>
      </c>
      <c r="BD61" s="24">
        <f>COUNTIF('A19-A20 TIMETABLE'!BM3:BM22,$B$61)</f>
        <v>0</v>
      </c>
      <c r="BE61" s="24">
        <f>COUNTIF('A19-A20 TIMETABLE'!BN3:BN22,$B$61)</f>
        <v>0</v>
      </c>
      <c r="BF61" s="24">
        <f>COUNTIF('A19-A20 TIMETABLE'!BO3:BO22,$B$61)</f>
        <v>0</v>
      </c>
      <c r="BG61" s="24">
        <f>COUNTIF('A19-A20 TIMETABLE'!BP3:BP22,$B$61)</f>
        <v>0</v>
      </c>
      <c r="BH61" s="24">
        <f>COUNTIF('A19-A20 TIMETABLE'!BQ3:BQ22,$B$61)</f>
        <v>0</v>
      </c>
      <c r="BI61" s="24">
        <f>COUNTIF('A19-A20 TIMETABLE'!BR3:BR22,$B$61)</f>
        <v>0</v>
      </c>
      <c r="BJ61" s="24">
        <f>COUNTIF('A19-A20 TIMETABLE'!BS3:BS22,$B$61)</f>
        <v>0</v>
      </c>
      <c r="BK61" s="24">
        <f>COUNTIF('A19-A20 TIMETABLE'!BT3:BT22,$B$61)</f>
        <v>0</v>
      </c>
      <c r="BL61" s="24">
        <f>COUNTIF('A19-A20 TIMETABLE'!BU3:BU22,$B$61)</f>
        <v>0</v>
      </c>
      <c r="BM61" s="24">
        <f>COUNTIF('A19-A20 TIMETABLE'!BV3:BV22,$B$61)</f>
        <v>0</v>
      </c>
      <c r="BN61" s="24">
        <f>COUNTIF('A19-A20 TIMETABLE'!BW3:BW22,$B$61)</f>
        <v>0</v>
      </c>
      <c r="BO61" s="24">
        <f>COUNTIF('A19-A20 TIMETABLE'!BX3:BX22,$B$61)</f>
        <v>0</v>
      </c>
      <c r="BP61" s="24">
        <f>COUNTIF('A19-A20 TIMETABLE'!BY3:BY22,$B$61)</f>
        <v>0</v>
      </c>
      <c r="BQ61" s="24">
        <f>COUNTIF('A19-A20 TIMETABLE'!BZ3:BZ22,$B$61)</f>
        <v>0</v>
      </c>
      <c r="BR61" s="24">
        <f>COUNTIF('A19-A20 TIMETABLE'!CA3:CA22,$B$61)</f>
        <v>0</v>
      </c>
      <c r="BS61" s="24">
        <f>COUNTIF('A19-A20 TIMETABLE'!CB3:CB22,$B$61)</f>
        <v>0</v>
      </c>
      <c r="BT61" s="24">
        <f>COUNTIF('A19-A20 TIMETABLE'!CC3:CC22,$B$61)</f>
        <v>0</v>
      </c>
      <c r="BU61" s="24">
        <f>COUNTIF('A19-A20 TIMETABLE'!CD3:CD22,$B$61)</f>
        <v>0</v>
      </c>
      <c r="BV61" s="24">
        <f>COUNTIF('A19-A20 TIMETABLE'!CE3:CE22,$B$61)</f>
        <v>0</v>
      </c>
      <c r="BW61" s="24">
        <f>COUNTIF('A19-A20 TIMETABLE'!CF3:CF22,$B$61)</f>
        <v>0</v>
      </c>
      <c r="BX61" s="24">
        <f>COUNTIF('A19-A20 TIMETABLE'!CG3:CG22,$B$61)</f>
        <v>0</v>
      </c>
      <c r="BY61" s="24">
        <f>COUNTIF('A19-A20 TIMETABLE'!CH3:CH22,$B$61)</f>
        <v>0</v>
      </c>
      <c r="BZ61" s="24">
        <f>COUNTIF('A19-A20 TIMETABLE'!CI3:CI22,$B$61)</f>
        <v>0</v>
      </c>
      <c r="CA61" s="24">
        <f>COUNTIF('A19-A20 TIMETABLE'!CJ3:CJ22,$B$61)</f>
        <v>0</v>
      </c>
      <c r="CB61" s="24">
        <f>COUNTIF('A19-A20 TIMETABLE'!CK3:CK22,$B$61)</f>
        <v>0</v>
      </c>
      <c r="CC61" s="24">
        <f>COUNTIF('A19-A20 TIMETABLE'!CL3:CL22,$B$61)</f>
        <v>0</v>
      </c>
      <c r="CD61" s="24">
        <f>COUNTIF('A19-A20 TIMETABLE'!CM3:CM22,$B$61)</f>
        <v>0</v>
      </c>
      <c r="CE61" s="24">
        <f>COUNTIF('A19-A20 TIMETABLE'!CN3:CN22,$B$61)</f>
        <v>0</v>
      </c>
      <c r="CF61" s="24">
        <f>COUNTIF('A19-A20 TIMETABLE'!CO3:CO22,$B$61)</f>
        <v>0</v>
      </c>
      <c r="CG61" s="24">
        <f>COUNTIF('A19-A20 TIMETABLE'!CP3:CP22,$B$61)</f>
        <v>0</v>
      </c>
      <c r="CH61" s="25"/>
      <c r="CI61" s="25"/>
    </row>
    <row r="62" spans="2:87">
      <c r="B62" s="17" t="s">
        <v>263</v>
      </c>
      <c r="C62" s="18">
        <f t="shared" si="1"/>
        <v>0</v>
      </c>
      <c r="D62" s="25">
        <f>COUNTIF('A19-A20 TIMETABLE'!M3:M22,$B$62)</f>
        <v>0</v>
      </c>
      <c r="E62" s="25">
        <f>COUNTIF('A19-A20 TIMETABLE'!N3:N22,$B$62)</f>
        <v>0</v>
      </c>
      <c r="F62" s="25">
        <f>COUNTIF('A19-A20 TIMETABLE'!O3:O22,$B$62)</f>
        <v>0</v>
      </c>
      <c r="G62" s="25">
        <f>COUNTIF('A19-A20 TIMETABLE'!P3:P22,$B$62)</f>
        <v>0</v>
      </c>
      <c r="H62" s="25">
        <f>COUNTIF('A19-A20 TIMETABLE'!Q3:Q22,$B$62)</f>
        <v>0</v>
      </c>
      <c r="I62" s="25">
        <f>COUNTIF('A19-A20 TIMETABLE'!R3:R22,$B$62)</f>
        <v>0</v>
      </c>
      <c r="J62" s="25">
        <f>COUNTIF('A19-A20 TIMETABLE'!S3:S22,$B$62)</f>
        <v>0</v>
      </c>
      <c r="K62" s="25">
        <f>COUNTIF('A19-A20 TIMETABLE'!T3:T22,$B$62)</f>
        <v>0</v>
      </c>
      <c r="L62" s="25">
        <f>COUNTIF('A19-A20 TIMETABLE'!U3:U22,$B$62)</f>
        <v>0</v>
      </c>
      <c r="M62" s="25">
        <f>COUNTIF('A19-A20 TIMETABLE'!V3:V22,$B$62)</f>
        <v>0</v>
      </c>
      <c r="N62" s="25">
        <f>COUNTIF('A19-A20 TIMETABLE'!W3:W22,$B$62)</f>
        <v>0</v>
      </c>
      <c r="O62" s="25">
        <f>COUNTIF('A19-A20 TIMETABLE'!X3:X22,$B$62)</f>
        <v>0</v>
      </c>
      <c r="P62" s="25">
        <f>COUNTIF('A19-A20 TIMETABLE'!Y3:Y22,$B$62)</f>
        <v>0</v>
      </c>
      <c r="Q62" s="25">
        <f>COUNTIF('A19-A20 TIMETABLE'!Z3:Z22,$B$62)</f>
        <v>0</v>
      </c>
      <c r="R62" s="25">
        <f>COUNTIF('A19-A20 TIMETABLE'!AA3:AA22,$B$62)</f>
        <v>0</v>
      </c>
      <c r="S62" s="25">
        <f>COUNTIF('A19-A20 TIMETABLE'!AB3:AB22,$B$62)</f>
        <v>0</v>
      </c>
      <c r="T62" s="25">
        <f>COUNTIF('A19-A20 TIMETABLE'!AC3:AC22,$B$62)</f>
        <v>0</v>
      </c>
      <c r="U62" s="25">
        <f>COUNTIF('A19-A20 TIMETABLE'!AD3:AD22,$B$62)</f>
        <v>0</v>
      </c>
      <c r="V62" s="25">
        <f>COUNTIF('A19-A20 TIMETABLE'!AE3:AE22,$B$62)</f>
        <v>0</v>
      </c>
      <c r="W62" s="25">
        <f>COUNTIF('A19-A20 TIMETABLE'!AF3:AF22,$B$62)</f>
        <v>0</v>
      </c>
      <c r="X62" s="25">
        <f>COUNTIF('A19-A20 TIMETABLE'!AG3:AG22,$B$62)</f>
        <v>0</v>
      </c>
      <c r="Y62" s="25">
        <f>COUNTIF('A19-A20 TIMETABLE'!AH3:AH22,$B$62)</f>
        <v>0</v>
      </c>
      <c r="Z62" s="25">
        <f>COUNTIF('A19-A20 TIMETABLE'!AI3:AI22,$B$62)</f>
        <v>0</v>
      </c>
      <c r="AA62" s="25">
        <f>COUNTIF('A19-A20 TIMETABLE'!AJ3:AJ22,$B$62)</f>
        <v>0</v>
      </c>
      <c r="AB62" s="25">
        <f>COUNTIF('A19-A20 TIMETABLE'!AK3:AK22,$B$62)</f>
        <v>0</v>
      </c>
      <c r="AC62" s="25">
        <f>COUNTIF('A19-A20 TIMETABLE'!AL3:AL22,$B$62)</f>
        <v>0</v>
      </c>
      <c r="AD62" s="25">
        <f>COUNTIF('A19-A20 TIMETABLE'!AM3:AM22,$B$62)</f>
        <v>0</v>
      </c>
      <c r="AE62" s="25">
        <f>COUNTIF('A19-A20 TIMETABLE'!AN3:AN22,$B$62)</f>
        <v>0</v>
      </c>
      <c r="AF62" s="25">
        <f>COUNTIF('A19-A20 TIMETABLE'!AO3:AO22,$B$62)</f>
        <v>0</v>
      </c>
      <c r="AG62" s="25">
        <f>COUNTIF('A19-A20 TIMETABLE'!AP3:AP22,$B$62)</f>
        <v>0</v>
      </c>
      <c r="AH62" s="25">
        <f>COUNTIF('A19-A20 TIMETABLE'!AQ3:AQ22,$B$62)</f>
        <v>0</v>
      </c>
      <c r="AI62" s="25">
        <f>COUNTIF('A19-A20 TIMETABLE'!AR3:AR22,$B$62)</f>
        <v>0</v>
      </c>
      <c r="AJ62" s="25">
        <f>COUNTIF('A19-A20 TIMETABLE'!AS3:AS22,$B$62)</f>
        <v>0</v>
      </c>
      <c r="AK62" s="25">
        <f>COUNTIF('A19-A20 TIMETABLE'!AT3:AT22,$B$62)</f>
        <v>0</v>
      </c>
      <c r="AL62" s="25">
        <f>COUNTIF('A19-A20 TIMETABLE'!AU3:AU22,$B$62)</f>
        <v>0</v>
      </c>
      <c r="AM62" s="25">
        <f>COUNTIF('A19-A20 TIMETABLE'!AV3:AV22,$B$62)</f>
        <v>0</v>
      </c>
      <c r="AN62" s="25">
        <f>COUNTIF('A19-A20 TIMETABLE'!AW3:AW22,$B$62)</f>
        <v>0</v>
      </c>
      <c r="AO62" s="25">
        <f>COUNTIF('A19-A20 TIMETABLE'!AX3:AX22,$B$62)</f>
        <v>0</v>
      </c>
      <c r="AP62" s="25">
        <f>COUNTIF('A19-A20 TIMETABLE'!AY3:AY22,$B$62)</f>
        <v>0</v>
      </c>
      <c r="AQ62" s="25">
        <f>COUNTIF('A19-A20 TIMETABLE'!AZ3:AZ22,$B$62)</f>
        <v>0</v>
      </c>
      <c r="AR62" s="25">
        <f>COUNTIF('A19-A20 TIMETABLE'!BA3:BA22,$B$62)</f>
        <v>0</v>
      </c>
      <c r="AS62" s="25">
        <f>COUNTIF('A19-A20 TIMETABLE'!BB3:BB22,$B$62)</f>
        <v>0</v>
      </c>
      <c r="AT62" s="25">
        <f>COUNTIF('A19-A20 TIMETABLE'!BC3:BC22,$B$62)</f>
        <v>0</v>
      </c>
      <c r="AU62" s="24">
        <f>COUNTIF('A19-A20 TIMETABLE'!BD3:BD22,$B$62)</f>
        <v>0</v>
      </c>
      <c r="AV62" s="24">
        <f>COUNTIF('A19-A20 TIMETABLE'!BE3:BE22,$B$62)</f>
        <v>0</v>
      </c>
      <c r="AW62" s="24">
        <f>COUNTIF('A19-A20 TIMETABLE'!BF3:BF22,$B$62)</f>
        <v>0</v>
      </c>
      <c r="AX62" s="24">
        <f>COUNTIF('A19-A20 TIMETABLE'!BG3:BG22,$B$62)</f>
        <v>0</v>
      </c>
      <c r="AY62" s="24">
        <f>COUNTIF('A19-A20 TIMETABLE'!BH3:BH22,$B$62)</f>
        <v>0</v>
      </c>
      <c r="AZ62" s="24">
        <f>COUNTIF('A19-A20 TIMETABLE'!BI3:BI22,$B$62)</f>
        <v>0</v>
      </c>
      <c r="BA62" s="24">
        <f>COUNTIF('A19-A20 TIMETABLE'!BJ3:BJ22,$B$62)</f>
        <v>0</v>
      </c>
      <c r="BB62" s="24">
        <f>COUNTIF('A19-A20 TIMETABLE'!BK3:BK22,$B$62)</f>
        <v>0</v>
      </c>
      <c r="BC62" s="24">
        <f>COUNTIF('A19-A20 TIMETABLE'!BL3:BL22,$B$62)</f>
        <v>0</v>
      </c>
      <c r="BD62" s="24">
        <f>COUNTIF('A19-A20 TIMETABLE'!BM3:BM22,$B$62)</f>
        <v>0</v>
      </c>
      <c r="BE62" s="24">
        <f>COUNTIF('A19-A20 TIMETABLE'!BN3:BN22,$B$62)</f>
        <v>0</v>
      </c>
      <c r="BF62" s="24">
        <f>COUNTIF('A19-A20 TIMETABLE'!BO3:BO22,$B$62)</f>
        <v>0</v>
      </c>
      <c r="BG62" s="24">
        <f>COUNTIF('A19-A20 TIMETABLE'!BP3:BP22,$B$62)</f>
        <v>0</v>
      </c>
      <c r="BH62" s="24">
        <f>COUNTIF('A19-A20 TIMETABLE'!BQ3:BQ22,$B$62)</f>
        <v>0</v>
      </c>
      <c r="BI62" s="24">
        <f>COUNTIF('A19-A20 TIMETABLE'!BR3:BR22,$B$62)</f>
        <v>0</v>
      </c>
      <c r="BJ62" s="24">
        <f>COUNTIF('A19-A20 TIMETABLE'!BS3:BS22,$B$62)</f>
        <v>0</v>
      </c>
      <c r="BK62" s="24">
        <f>COUNTIF('A19-A20 TIMETABLE'!BT3:BT22,$B$62)</f>
        <v>0</v>
      </c>
      <c r="BL62" s="24">
        <f>COUNTIF('A19-A20 TIMETABLE'!BU3:BU22,$B$62)</f>
        <v>0</v>
      </c>
      <c r="BM62" s="24">
        <f>COUNTIF('A19-A20 TIMETABLE'!BV3:BV22,$B$62)</f>
        <v>0</v>
      </c>
      <c r="BN62" s="24">
        <f>COUNTIF('A19-A20 TIMETABLE'!BW3:BW22,$B$62)</f>
        <v>0</v>
      </c>
      <c r="BO62" s="24">
        <f>COUNTIF('A19-A20 TIMETABLE'!BX3:BX22,$B$62)</f>
        <v>0</v>
      </c>
      <c r="BP62" s="24">
        <f>COUNTIF('A19-A20 TIMETABLE'!BY3:BY22,$B$62)</f>
        <v>0</v>
      </c>
      <c r="BQ62" s="24">
        <f>COUNTIF('A19-A20 TIMETABLE'!BZ3:BZ22,$B$62)</f>
        <v>0</v>
      </c>
      <c r="BR62" s="24">
        <f>COUNTIF('A19-A20 TIMETABLE'!CA3:CA22,$B$62)</f>
        <v>0</v>
      </c>
      <c r="BS62" s="24">
        <f>COUNTIF('A19-A20 TIMETABLE'!CB3:CB22,$B$62)</f>
        <v>0</v>
      </c>
      <c r="BT62" s="24">
        <f>COUNTIF('A19-A20 TIMETABLE'!CC3:CC22,$B$62)</f>
        <v>0</v>
      </c>
      <c r="BU62" s="24">
        <f>COUNTIF('A19-A20 TIMETABLE'!CD3:CD22,$B$62)</f>
        <v>0</v>
      </c>
      <c r="BV62" s="24">
        <f>COUNTIF('A19-A20 TIMETABLE'!CE3:CE22,$B$62)</f>
        <v>0</v>
      </c>
      <c r="BW62" s="24">
        <f>COUNTIF('A19-A20 TIMETABLE'!CF3:CF22,$B$62)</f>
        <v>0</v>
      </c>
      <c r="BX62" s="24">
        <f>COUNTIF('A19-A20 TIMETABLE'!CG3:CG22,$B$62)</f>
        <v>0</v>
      </c>
      <c r="BY62" s="24">
        <f>COUNTIF('A19-A20 TIMETABLE'!CH3:CH22,$B$62)</f>
        <v>0</v>
      </c>
      <c r="BZ62" s="24">
        <f>COUNTIF('A19-A20 TIMETABLE'!CI3:CI22,$B$62)</f>
        <v>0</v>
      </c>
      <c r="CA62" s="24">
        <f>COUNTIF('A19-A20 TIMETABLE'!CJ3:CJ22,$B$62)</f>
        <v>0</v>
      </c>
      <c r="CB62" s="24">
        <f>COUNTIF('A19-A20 TIMETABLE'!CK3:CK22,$B$62)</f>
        <v>0</v>
      </c>
      <c r="CC62" s="24">
        <f>COUNTIF('A19-A20 TIMETABLE'!CL3:CL22,$B$62)</f>
        <v>0</v>
      </c>
      <c r="CD62" s="24">
        <f>COUNTIF('A19-A20 TIMETABLE'!CM3:CM22,$B$62)</f>
        <v>0</v>
      </c>
      <c r="CE62" s="24">
        <f>COUNTIF('A19-A20 TIMETABLE'!CN3:CN22,$B$62)</f>
        <v>0</v>
      </c>
      <c r="CF62" s="24">
        <f>COUNTIF('A19-A20 TIMETABLE'!CO3:CO22,$B$62)</f>
        <v>0</v>
      </c>
      <c r="CG62" s="24">
        <f>COUNTIF('A19-A20 TIMETABLE'!CP3:CP22,$B$62)</f>
        <v>0</v>
      </c>
      <c r="CH62" s="25"/>
      <c r="CI62" s="25"/>
    </row>
    <row r="63" spans="2:87">
      <c r="B63" s="17" t="s">
        <v>128</v>
      </c>
      <c r="C63" s="18">
        <f t="shared" si="1"/>
        <v>2</v>
      </c>
      <c r="D63" s="25">
        <f>COUNTIF('A19-A20 TIMETABLE'!M3:M22,"*"&amp;$B$63&amp;"*")</f>
        <v>0</v>
      </c>
      <c r="E63" s="25">
        <f>COUNTIF('A19-A20 TIMETABLE'!N3:N22,"*"&amp;$B$63&amp;"*")</f>
        <v>0</v>
      </c>
      <c r="F63" s="25">
        <f>COUNTIF('A19-A20 TIMETABLE'!O3:O22,"*"&amp;$B$63&amp;"*")</f>
        <v>0</v>
      </c>
      <c r="G63" s="25">
        <f>COUNTIF('A19-A20 TIMETABLE'!P3:P22,"*"&amp;$B$63&amp;"*")</f>
        <v>0</v>
      </c>
      <c r="H63" s="25">
        <f>COUNTIF('A19-A20 TIMETABLE'!Q3:Q22,"*"&amp;$B$63&amp;"*")</f>
        <v>0</v>
      </c>
      <c r="I63" s="25">
        <f>COUNTIF('A19-A20 TIMETABLE'!R3:R22,"*"&amp;$B$63&amp;"*")</f>
        <v>0</v>
      </c>
      <c r="J63" s="25">
        <f>COUNTIF('A19-A20 TIMETABLE'!S3:S22,"*"&amp;$B$63&amp;"*")</f>
        <v>0</v>
      </c>
      <c r="K63" s="25">
        <f>COUNTIF('A19-A20 TIMETABLE'!T3:T22,"*"&amp;$B$63&amp;"*")</f>
        <v>1</v>
      </c>
      <c r="L63" s="25">
        <f>COUNTIF('A19-A20 TIMETABLE'!U3:U22,"*"&amp;$B$63&amp;"*")</f>
        <v>1</v>
      </c>
      <c r="M63" s="25">
        <f>COUNTIF('A19-A20 TIMETABLE'!V3:V22,"*"&amp;$B$63&amp;"*")</f>
        <v>0</v>
      </c>
      <c r="N63" s="25">
        <f>COUNTIF('A19-A20 TIMETABLE'!W3:W22,"*"&amp;$B$63&amp;"*")</f>
        <v>0</v>
      </c>
      <c r="O63" s="25">
        <f>COUNTIF('A19-A20 TIMETABLE'!X3:X22,"*"&amp;$B$63&amp;"*")</f>
        <v>0</v>
      </c>
      <c r="P63" s="25">
        <f>COUNTIF('A19-A20 TIMETABLE'!Y3:Y22,"*"&amp;$B$63&amp;"*")</f>
        <v>0</v>
      </c>
      <c r="Q63" s="25">
        <f>COUNTIF('A19-A20 TIMETABLE'!Z3:Z22,"*"&amp;$B$63&amp;"*")</f>
        <v>0</v>
      </c>
      <c r="R63" s="25">
        <f>COUNTIF('A19-A20 TIMETABLE'!AA3:AA22,"*"&amp;$B$63&amp;"*")</f>
        <v>0</v>
      </c>
      <c r="S63" s="25">
        <f>COUNTIF('A19-A20 TIMETABLE'!AB3:AB22,"*"&amp;$B$63&amp;"*")</f>
        <v>0</v>
      </c>
      <c r="T63" s="25">
        <f>COUNTIF('A19-A20 TIMETABLE'!AC3:AC22,"*"&amp;$B$63&amp;"*")</f>
        <v>0</v>
      </c>
      <c r="U63" s="25">
        <f>COUNTIF('A19-A20 TIMETABLE'!AD3:AD22,"*"&amp;$B$63&amp;"*")</f>
        <v>0</v>
      </c>
      <c r="V63" s="25">
        <f>COUNTIF('A19-A20 TIMETABLE'!AE3:AE22,"*"&amp;$B$63&amp;"*")</f>
        <v>0</v>
      </c>
      <c r="W63" s="25">
        <f>COUNTIF('A19-A20 TIMETABLE'!AF3:AF22,"*"&amp;$B$63&amp;"*")</f>
        <v>0</v>
      </c>
      <c r="X63" s="25">
        <f>COUNTIF('A19-A20 TIMETABLE'!AG3:AG22,"*"&amp;$B$63&amp;"*")</f>
        <v>0</v>
      </c>
      <c r="Y63" s="25">
        <f>COUNTIF('A19-A20 TIMETABLE'!AH3:AH22,"*"&amp;$B$63&amp;"*")</f>
        <v>0</v>
      </c>
      <c r="Z63" s="25">
        <f>COUNTIF('A19-A20 TIMETABLE'!AI3:AI22,"*"&amp;$B$63&amp;"*")</f>
        <v>0</v>
      </c>
      <c r="AA63" s="25">
        <f>COUNTIF('A19-A20 TIMETABLE'!AJ3:AJ22,"*"&amp;$B$63&amp;"*")</f>
        <v>0</v>
      </c>
      <c r="AB63" s="25">
        <f>COUNTIF('A19-A20 TIMETABLE'!AK3:AK22,"*"&amp;$B$63&amp;"*")</f>
        <v>0</v>
      </c>
      <c r="AC63" s="25">
        <f>COUNTIF('A19-A20 TIMETABLE'!AL3:AL22,"*"&amp;$B$63&amp;"*")</f>
        <v>0</v>
      </c>
      <c r="AD63" s="25">
        <f>COUNTIF('A19-A20 TIMETABLE'!AM3:AM22,"*"&amp;$B$63&amp;"*")</f>
        <v>0</v>
      </c>
      <c r="AE63" s="25">
        <f>COUNTIF('A19-A20 TIMETABLE'!AN3:AN22,"*"&amp;$B$63&amp;"*")</f>
        <v>0</v>
      </c>
      <c r="AF63" s="25">
        <f>COUNTIF('A19-A20 TIMETABLE'!AO3:AO22,"*"&amp;$B$63&amp;"*")</f>
        <v>0</v>
      </c>
      <c r="AG63" s="25">
        <f>COUNTIF('A19-A20 TIMETABLE'!AP3:AP22,"*"&amp;$B$63&amp;"*")</f>
        <v>0</v>
      </c>
      <c r="AH63" s="25">
        <f>COUNTIF('A19-A20 TIMETABLE'!AQ3:AQ22,"*"&amp;$B$63&amp;"*")</f>
        <v>0</v>
      </c>
      <c r="AI63" s="25">
        <f>COUNTIF('A19-A20 TIMETABLE'!AR3:AR22,"*"&amp;$B$63&amp;"*")</f>
        <v>0</v>
      </c>
      <c r="AJ63" s="25">
        <f>COUNTIF('A19-A20 TIMETABLE'!AS3:AS22,"*"&amp;$B$63&amp;"*")</f>
        <v>0</v>
      </c>
      <c r="AK63" s="25">
        <f>COUNTIF('A19-A20 TIMETABLE'!AT3:AT22,"*"&amp;$B$63&amp;"*")</f>
        <v>0</v>
      </c>
      <c r="AL63" s="25">
        <f>COUNTIF('A19-A20 TIMETABLE'!AU3:AU22,"*"&amp;$B$63&amp;"*")</f>
        <v>0</v>
      </c>
      <c r="AM63" s="25">
        <f>COUNTIF('A19-A20 TIMETABLE'!AV3:AV22,"*"&amp;$B$63&amp;"*")</f>
        <v>0</v>
      </c>
      <c r="AN63" s="25">
        <f>COUNTIF('A19-A20 TIMETABLE'!AW3:AW22,"*"&amp;$B$63&amp;"*")</f>
        <v>0</v>
      </c>
      <c r="AO63" s="25">
        <f>COUNTIF('A19-A20 TIMETABLE'!AX3:AX22,"*"&amp;$B$63&amp;"*")</f>
        <v>0</v>
      </c>
      <c r="AP63" s="25">
        <f>COUNTIF('A19-A20 TIMETABLE'!AY3:AY22,"*"&amp;$B$63&amp;"*")</f>
        <v>0</v>
      </c>
      <c r="AQ63" s="25">
        <f>COUNTIF('A19-A20 TIMETABLE'!AZ3:AZ22,"*"&amp;$B$63&amp;"*")</f>
        <v>0</v>
      </c>
      <c r="AR63" s="25">
        <f>COUNTIF('A19-A20 TIMETABLE'!BA3:BA22,"*"&amp;$B$63&amp;"*")</f>
        <v>0</v>
      </c>
      <c r="AS63" s="25">
        <f>COUNTIF('A19-A20 TIMETABLE'!BB3:BB22,"*"&amp;$B$63&amp;"*")</f>
        <v>0</v>
      </c>
      <c r="AT63" s="25">
        <f>COUNTIF('A19-A20 TIMETABLE'!BC3:BC22,"*"&amp;$B$63&amp;"*")</f>
        <v>0</v>
      </c>
      <c r="AU63" s="24">
        <f>COUNTIF('A19-A20 TIMETABLE'!BD3:BD22,"*"&amp;$B$63&amp;"*")</f>
        <v>0</v>
      </c>
      <c r="AV63" s="24">
        <f>COUNTIF('A19-A20 TIMETABLE'!BE3:BE22,"*"&amp;$B$63&amp;"*")</f>
        <v>0</v>
      </c>
      <c r="AW63" s="24">
        <f>COUNTIF('A19-A20 TIMETABLE'!BF3:BF22,"*"&amp;$B$63&amp;"*")</f>
        <v>0</v>
      </c>
      <c r="AX63" s="24">
        <f>COUNTIF('A19-A20 TIMETABLE'!BG3:BG22,"*"&amp;$B$63&amp;"*")</f>
        <v>0</v>
      </c>
      <c r="AY63" s="24">
        <f>COUNTIF('A19-A20 TIMETABLE'!BH3:BH22,"*"&amp;$B$63&amp;"*")</f>
        <v>0</v>
      </c>
      <c r="AZ63" s="24">
        <f>COUNTIF('A19-A20 TIMETABLE'!BI3:BI22,"*"&amp;$B$63&amp;"*")</f>
        <v>0</v>
      </c>
      <c r="BA63" s="24">
        <f>COUNTIF('A19-A20 TIMETABLE'!BJ3:BJ22,"*"&amp;$B$63&amp;"*")</f>
        <v>0</v>
      </c>
      <c r="BB63" s="24">
        <f>COUNTIF('A19-A20 TIMETABLE'!BK3:BK22,"*"&amp;$B$63&amp;"*")</f>
        <v>0</v>
      </c>
      <c r="BC63" s="24">
        <f>COUNTIF('A19-A20 TIMETABLE'!BL3:BL22,"*"&amp;$B$63&amp;"*")</f>
        <v>0</v>
      </c>
      <c r="BD63" s="24">
        <f>COUNTIF('A19-A20 TIMETABLE'!BM3:BM22,"*"&amp;$B$63&amp;"*")</f>
        <v>0</v>
      </c>
      <c r="BE63" s="24">
        <f>COUNTIF('A19-A20 TIMETABLE'!BN3:BN22,"*"&amp;$B$63&amp;"*")</f>
        <v>0</v>
      </c>
      <c r="BF63" s="24">
        <f>COUNTIF('A19-A20 TIMETABLE'!BO3:BO22,"*"&amp;$B$63&amp;"*")</f>
        <v>0</v>
      </c>
      <c r="BG63" s="24">
        <f>COUNTIF('A19-A20 TIMETABLE'!BP3:BP22,"*"&amp;$B$63&amp;"*")</f>
        <v>0</v>
      </c>
      <c r="BH63" s="24">
        <f>COUNTIF('A19-A20 TIMETABLE'!BQ3:BQ22,"*"&amp;$B$63&amp;"*")</f>
        <v>0</v>
      </c>
      <c r="BI63" s="24">
        <f>COUNTIF('A19-A20 TIMETABLE'!BR3:BR22,"*"&amp;$B$63&amp;"*")</f>
        <v>0</v>
      </c>
      <c r="BJ63" s="24">
        <f>COUNTIF('A19-A20 TIMETABLE'!BS3:BS22,"*"&amp;$B$63&amp;"*")</f>
        <v>0</v>
      </c>
      <c r="BK63" s="24">
        <f>COUNTIF('A19-A20 TIMETABLE'!BT3:BT22,"*"&amp;$B$63&amp;"*")</f>
        <v>0</v>
      </c>
      <c r="BL63" s="24">
        <f>COUNTIF('A19-A20 TIMETABLE'!BU3:BU22,"*"&amp;$B$63&amp;"*")</f>
        <v>0</v>
      </c>
      <c r="BM63" s="24">
        <f>COUNTIF('A19-A20 TIMETABLE'!BV3:BV22,"*"&amp;$B$63&amp;"*")</f>
        <v>0</v>
      </c>
      <c r="BN63" s="24">
        <f>COUNTIF('A19-A20 TIMETABLE'!BW3:BW22,"*"&amp;$B$63&amp;"*")</f>
        <v>0</v>
      </c>
      <c r="BO63" s="24">
        <f>COUNTIF('A19-A20 TIMETABLE'!BX3:BX22,"*"&amp;$B$63&amp;"*")</f>
        <v>0</v>
      </c>
      <c r="BP63" s="24">
        <f>COUNTIF('A19-A20 TIMETABLE'!BY3:BY22,"*"&amp;$B$63&amp;"*")</f>
        <v>0</v>
      </c>
      <c r="BQ63" s="24">
        <f>COUNTIF('A19-A20 TIMETABLE'!BZ3:BZ22,"*"&amp;$B$63&amp;"*")</f>
        <v>0</v>
      </c>
      <c r="BR63" s="24">
        <f>COUNTIF('A19-A20 TIMETABLE'!CA3:CA22,"*"&amp;$B$63&amp;"*")</f>
        <v>0</v>
      </c>
      <c r="BS63" s="24">
        <f>COUNTIF('A19-A20 TIMETABLE'!CB3:CB22,"*"&amp;$B$63&amp;"*")</f>
        <v>0</v>
      </c>
      <c r="BT63" s="24">
        <f>COUNTIF('A19-A20 TIMETABLE'!CC3:CC22,"*"&amp;$B$63&amp;"*")</f>
        <v>0</v>
      </c>
      <c r="BU63" s="24">
        <f>COUNTIF('A19-A20 TIMETABLE'!CD3:CD22,"*"&amp;$B$63&amp;"*")</f>
        <v>0</v>
      </c>
      <c r="BV63" s="24">
        <f>COUNTIF('A19-A20 TIMETABLE'!CE3:CE22,"*"&amp;$B$63&amp;"*")</f>
        <v>0</v>
      </c>
      <c r="BW63" s="24">
        <f>COUNTIF('A19-A20 TIMETABLE'!CF3:CF22,"*"&amp;$B$63&amp;"*")</f>
        <v>0</v>
      </c>
      <c r="BX63" s="24">
        <f>COUNTIF('A19-A20 TIMETABLE'!CG3:CG22,"*"&amp;$B$63&amp;"*")</f>
        <v>0</v>
      </c>
      <c r="BY63" s="24">
        <f>COUNTIF('A19-A20 TIMETABLE'!CH3:CH22,"*"&amp;$B$63&amp;"*")</f>
        <v>0</v>
      </c>
      <c r="BZ63" s="24">
        <f>COUNTIF('A19-A20 TIMETABLE'!CI3:CI22,"*"&amp;$B$63&amp;"*")</f>
        <v>0</v>
      </c>
      <c r="CA63" s="24">
        <f>COUNTIF('A19-A20 TIMETABLE'!CJ3:CJ22,"*"&amp;$B$63&amp;"*")</f>
        <v>0</v>
      </c>
      <c r="CB63" s="24">
        <f>COUNTIF('A19-A20 TIMETABLE'!CK3:CK22,"*"&amp;$B$63&amp;"*")</f>
        <v>0</v>
      </c>
      <c r="CC63" s="24">
        <f>COUNTIF('A19-A20 TIMETABLE'!CL3:CL22,"*"&amp;$B$63&amp;"*")</f>
        <v>0</v>
      </c>
      <c r="CD63" s="24">
        <f>COUNTIF('A19-A20 TIMETABLE'!CM3:CM22,"*"&amp;$B$63&amp;"*")</f>
        <v>0</v>
      </c>
      <c r="CE63" s="24">
        <f>COUNTIF('A19-A20 TIMETABLE'!CN3:CN22,"*"&amp;$B$63&amp;"*")</f>
        <v>0</v>
      </c>
      <c r="CF63" s="24">
        <f>COUNTIF('A19-A20 TIMETABLE'!CO3:CO22,"*"&amp;$B$63&amp;"*")</f>
        <v>0</v>
      </c>
      <c r="CG63" s="24">
        <f>COUNTIF('A19-A20 TIMETABLE'!CP3:CP22,"*"&amp;$B$63&amp;"*")</f>
        <v>0</v>
      </c>
      <c r="CH63" s="24">
        <f>COUNTIF('A19-A20 TIMETABLE'!CQ3:CQ22,"*"&amp;$B$63&amp;"*")</f>
        <v>0</v>
      </c>
      <c r="CI63" s="24">
        <f>COUNTIF('A19-A20 TIMETABLE'!CR3:CR22,"*"&amp;$B$63&amp;"*")</f>
        <v>0</v>
      </c>
    </row>
    <row r="64" spans="2:87">
      <c r="B64" s="17" t="s">
        <v>264</v>
      </c>
      <c r="C64" s="18">
        <f t="shared" si="1"/>
        <v>0</v>
      </c>
      <c r="D64" s="25">
        <f>COUNTIF('A19-A20 TIMETABLE'!M3:M22,$B$64)</f>
        <v>0</v>
      </c>
      <c r="E64" s="25">
        <f>COUNTIF('A19-A20 TIMETABLE'!N3:N22,$B$64)</f>
        <v>0</v>
      </c>
      <c r="F64" s="25">
        <f>COUNTIF('A19-A20 TIMETABLE'!O3:O22,$B$64)</f>
        <v>0</v>
      </c>
      <c r="G64" s="25">
        <f>COUNTIF('A19-A20 TIMETABLE'!P3:P22,$B$64)</f>
        <v>0</v>
      </c>
      <c r="H64" s="25">
        <f>COUNTIF('A19-A20 TIMETABLE'!Q3:Q22,$B$64)</f>
        <v>0</v>
      </c>
      <c r="I64" s="25">
        <f>COUNTIF('A19-A20 TIMETABLE'!R3:R22,$B$64)</f>
        <v>0</v>
      </c>
      <c r="J64" s="25">
        <f>COUNTIF('A19-A20 TIMETABLE'!S3:S22,$B$64)</f>
        <v>0</v>
      </c>
      <c r="K64" s="25">
        <f>COUNTIF('A19-A20 TIMETABLE'!T3:T22,$B$64)</f>
        <v>0</v>
      </c>
      <c r="L64" s="25">
        <f>COUNTIF('A19-A20 TIMETABLE'!U3:U22,$B$64)</f>
        <v>0</v>
      </c>
      <c r="M64" s="25">
        <f>COUNTIF('A19-A20 TIMETABLE'!V3:V22,$B$64)</f>
        <v>0</v>
      </c>
      <c r="N64" s="25">
        <f>COUNTIF('A19-A20 TIMETABLE'!W3:W22,$B$64)</f>
        <v>0</v>
      </c>
      <c r="O64" s="25">
        <f>COUNTIF('A19-A20 TIMETABLE'!X3:X22,$B$64)</f>
        <v>0</v>
      </c>
      <c r="P64" s="25">
        <f>COUNTIF('A19-A20 TIMETABLE'!Y3:Y22,$B$64)</f>
        <v>0</v>
      </c>
      <c r="Q64" s="25">
        <f>COUNTIF('A19-A20 TIMETABLE'!Z3:Z22,$B$64)</f>
        <v>0</v>
      </c>
      <c r="R64" s="25">
        <f>COUNTIF('A19-A20 TIMETABLE'!AA3:AA22,$B$64)</f>
        <v>0</v>
      </c>
      <c r="S64" s="25">
        <f>COUNTIF('A19-A20 TIMETABLE'!AB3:AB22,$B$64)</f>
        <v>0</v>
      </c>
      <c r="T64" s="25">
        <f>COUNTIF('A19-A20 TIMETABLE'!AC3:AC22,$B$64)</f>
        <v>0</v>
      </c>
      <c r="U64" s="25">
        <f>COUNTIF('A19-A20 TIMETABLE'!AD3:AD22,$B$64)</f>
        <v>0</v>
      </c>
      <c r="V64" s="25">
        <f>COUNTIF('A19-A20 TIMETABLE'!AE3:AE22,$B$64)</f>
        <v>0</v>
      </c>
      <c r="W64" s="25">
        <f>COUNTIF('A19-A20 TIMETABLE'!AF3:AF22,$B$64)</f>
        <v>0</v>
      </c>
      <c r="X64" s="25">
        <f>COUNTIF('A19-A20 TIMETABLE'!AG3:AG22,$B$64)</f>
        <v>0</v>
      </c>
      <c r="Y64" s="25">
        <f>COUNTIF('A19-A20 TIMETABLE'!AH3:AH22,$B$64)</f>
        <v>0</v>
      </c>
      <c r="Z64" s="25">
        <f>COUNTIF('A19-A20 TIMETABLE'!AI3:AI22,$B$64)</f>
        <v>0</v>
      </c>
      <c r="AA64" s="25">
        <f>COUNTIF('A19-A20 TIMETABLE'!AJ3:AJ22,$B$64)</f>
        <v>0</v>
      </c>
      <c r="AB64" s="25">
        <f>COUNTIF('A19-A20 TIMETABLE'!AK3:AK22,$B$64)</f>
        <v>0</v>
      </c>
      <c r="AC64" s="25">
        <f>COUNTIF('A19-A20 TIMETABLE'!AL3:AL22,$B$64)</f>
        <v>0</v>
      </c>
      <c r="AD64" s="25">
        <f>COUNTIF('A19-A20 TIMETABLE'!AM3:AM22,$B$64)</f>
        <v>0</v>
      </c>
      <c r="AE64" s="25">
        <f>COUNTIF('A19-A20 TIMETABLE'!AN3:AN22,$B$64)</f>
        <v>0</v>
      </c>
      <c r="AF64" s="25">
        <f>COUNTIF('A19-A20 TIMETABLE'!AO3:AO22,$B$64)</f>
        <v>0</v>
      </c>
      <c r="AG64" s="25">
        <f>COUNTIF('A19-A20 TIMETABLE'!AP3:AP22,$B$64)</f>
        <v>0</v>
      </c>
      <c r="AH64" s="25">
        <f>COUNTIF('A19-A20 TIMETABLE'!AQ3:AQ22,$B$64)</f>
        <v>0</v>
      </c>
      <c r="AI64" s="25">
        <f>COUNTIF('A19-A20 TIMETABLE'!AR3:AR22,$B$64)</f>
        <v>0</v>
      </c>
      <c r="AJ64" s="25">
        <f>COUNTIF('A19-A20 TIMETABLE'!AS3:AS22,$B$64)</f>
        <v>0</v>
      </c>
      <c r="AK64" s="25">
        <f>COUNTIF('A19-A20 TIMETABLE'!AT3:AT22,$B$64)</f>
        <v>0</v>
      </c>
      <c r="AL64" s="25">
        <f>COUNTIF('A19-A20 TIMETABLE'!AU3:AU22,$B$64)</f>
        <v>0</v>
      </c>
      <c r="AM64" s="25">
        <f>COUNTIF('A19-A20 TIMETABLE'!AV3:AV22,$B$64)</f>
        <v>0</v>
      </c>
      <c r="AN64" s="25">
        <f>COUNTIF('A19-A20 TIMETABLE'!AW3:AW22,$B$64)</f>
        <v>0</v>
      </c>
      <c r="AO64" s="25">
        <f>COUNTIF('A19-A20 TIMETABLE'!AX3:AX22,$B$64)</f>
        <v>0</v>
      </c>
      <c r="AP64" s="25">
        <f>COUNTIF('A19-A20 TIMETABLE'!AY3:AY22,$B$64)</f>
        <v>0</v>
      </c>
      <c r="AQ64" s="25">
        <f>COUNTIF('A19-A20 TIMETABLE'!AZ3:AZ22,$B$64)</f>
        <v>0</v>
      </c>
      <c r="AR64" s="25">
        <f>COUNTIF('A19-A20 TIMETABLE'!BA3:BA22,$B$64)</f>
        <v>0</v>
      </c>
      <c r="AS64" s="25">
        <f>COUNTIF('A19-A20 TIMETABLE'!BB3:BB22,$B$64)</f>
        <v>0</v>
      </c>
      <c r="AT64" s="25">
        <f>COUNTIF('A19-A20 TIMETABLE'!BC3:BC22,$B$64)</f>
        <v>0</v>
      </c>
      <c r="AU64" s="24">
        <f>COUNTIF('A19-A20 TIMETABLE'!BD3:BD22,$B$64)</f>
        <v>0</v>
      </c>
      <c r="AV64" s="24">
        <f>COUNTIF('A19-A20 TIMETABLE'!BE3:BE22,$B$64)</f>
        <v>0</v>
      </c>
      <c r="AW64" s="24">
        <f>COUNTIF('A19-A20 TIMETABLE'!BF3:BF22,$B$64)</f>
        <v>0</v>
      </c>
      <c r="AX64" s="24">
        <f>COUNTIF('A19-A20 TIMETABLE'!BG3:BG22,$B$64)</f>
        <v>0</v>
      </c>
      <c r="AY64" s="24">
        <f>COUNTIF('A19-A20 TIMETABLE'!BH3:BH22,$B$64)</f>
        <v>0</v>
      </c>
      <c r="AZ64" s="24">
        <f>COUNTIF('A19-A20 TIMETABLE'!BI3:BI22,$B$64)</f>
        <v>0</v>
      </c>
      <c r="BA64" s="24">
        <f>COUNTIF('A19-A20 TIMETABLE'!BJ3:BJ22,$B$64)</f>
        <v>0</v>
      </c>
      <c r="BB64" s="24">
        <f>COUNTIF('A19-A20 TIMETABLE'!BK3:BK22,$B$64)</f>
        <v>0</v>
      </c>
      <c r="BC64" s="24">
        <f>COUNTIF('A19-A20 TIMETABLE'!BL3:BL22,$B$64)</f>
        <v>0</v>
      </c>
      <c r="BD64" s="24">
        <f>COUNTIF('A19-A20 TIMETABLE'!BM3:BM22,$B$64)</f>
        <v>0</v>
      </c>
      <c r="BE64" s="24">
        <f>COUNTIF('A19-A20 TIMETABLE'!BN3:BN22,$B$64)</f>
        <v>0</v>
      </c>
      <c r="BF64" s="24">
        <f>COUNTIF('A19-A20 TIMETABLE'!BO3:BO22,$B$64)</f>
        <v>0</v>
      </c>
      <c r="BG64" s="24">
        <f>COUNTIF('A19-A20 TIMETABLE'!BP3:BP22,$B$64)</f>
        <v>0</v>
      </c>
      <c r="BH64" s="24">
        <f>COUNTIF('A19-A20 TIMETABLE'!BQ3:BQ22,$B$64)</f>
        <v>0</v>
      </c>
      <c r="BI64" s="24">
        <f>COUNTIF('A19-A20 TIMETABLE'!BR3:BR22,$B$64)</f>
        <v>0</v>
      </c>
      <c r="BJ64" s="24">
        <f>COUNTIF('A19-A20 TIMETABLE'!BS3:BS22,$B$64)</f>
        <v>0</v>
      </c>
      <c r="BK64" s="24">
        <f>COUNTIF('A19-A20 TIMETABLE'!BT3:BT22,$B$64)</f>
        <v>0</v>
      </c>
      <c r="BL64" s="24">
        <f>COUNTIF('A19-A20 TIMETABLE'!BU3:BU22,$B$64)</f>
        <v>0</v>
      </c>
      <c r="BM64" s="24">
        <f>COUNTIF('A19-A20 TIMETABLE'!BV3:BV22,$B$64)</f>
        <v>0</v>
      </c>
      <c r="BN64" s="24">
        <f>COUNTIF('A19-A20 TIMETABLE'!BW3:BW22,$B$64)</f>
        <v>0</v>
      </c>
      <c r="BO64" s="24">
        <f>COUNTIF('A19-A20 TIMETABLE'!BX3:BX22,$B$64)</f>
        <v>0</v>
      </c>
      <c r="BP64" s="24">
        <f>COUNTIF('A19-A20 TIMETABLE'!BY3:BY22,$B$64)</f>
        <v>0</v>
      </c>
      <c r="BQ64" s="24">
        <f>COUNTIF('A19-A20 TIMETABLE'!BZ3:BZ22,$B$64)</f>
        <v>0</v>
      </c>
      <c r="BR64" s="24">
        <f>COUNTIF('A19-A20 TIMETABLE'!CA3:CA22,$B$64)</f>
        <v>0</v>
      </c>
      <c r="BS64" s="24">
        <f>COUNTIF('A19-A20 TIMETABLE'!CB3:CB22,$B$64)</f>
        <v>0</v>
      </c>
      <c r="BT64" s="24">
        <f>COUNTIF('A19-A20 TIMETABLE'!CC3:CC22,$B$64)</f>
        <v>0</v>
      </c>
      <c r="BU64" s="24">
        <f>COUNTIF('A19-A20 TIMETABLE'!CD3:CD22,$B$64)</f>
        <v>0</v>
      </c>
      <c r="BV64" s="24">
        <f>COUNTIF('A19-A20 TIMETABLE'!CE3:CE22,$B$64)</f>
        <v>0</v>
      </c>
      <c r="BW64" s="24">
        <f>COUNTIF('A19-A20 TIMETABLE'!CF3:CF22,$B$64)</f>
        <v>0</v>
      </c>
      <c r="BX64" s="24">
        <f>COUNTIF('A19-A20 TIMETABLE'!CG3:CG22,$B$64)</f>
        <v>0</v>
      </c>
      <c r="BY64" s="24">
        <f>COUNTIF('A19-A20 TIMETABLE'!CH3:CH22,$B$64)</f>
        <v>0</v>
      </c>
      <c r="BZ64" s="24">
        <f>COUNTIF('A19-A20 TIMETABLE'!CI3:CI22,$B$64)</f>
        <v>0</v>
      </c>
      <c r="CA64" s="24">
        <f>COUNTIF('A19-A20 TIMETABLE'!CJ3:CJ22,$B$64)</f>
        <v>0</v>
      </c>
      <c r="CB64" s="24">
        <f>COUNTIF('A19-A20 TIMETABLE'!CK3:CK22,$B$64)</f>
        <v>0</v>
      </c>
      <c r="CC64" s="24">
        <f>COUNTIF('A19-A20 TIMETABLE'!CL3:CL22,$B$64)</f>
        <v>0</v>
      </c>
      <c r="CD64" s="24">
        <f>COUNTIF('A19-A20 TIMETABLE'!CM3:CM22,$B$64)</f>
        <v>0</v>
      </c>
      <c r="CE64" s="24">
        <f>COUNTIF('A19-A20 TIMETABLE'!CN3:CN22,$B$64)</f>
        <v>0</v>
      </c>
      <c r="CF64" s="24">
        <f>COUNTIF('A19-A20 TIMETABLE'!CO3:CO22,$B$64)</f>
        <v>0</v>
      </c>
      <c r="CG64" s="24">
        <f>COUNTIF('A19-A20 TIMETABLE'!CP3:CP22,$B$64)</f>
        <v>0</v>
      </c>
      <c r="CH64" s="25"/>
      <c r="CI64" s="25"/>
    </row>
    <row r="65" spans="2:87">
      <c r="B65" s="17" t="s">
        <v>91</v>
      </c>
      <c r="C65" s="18">
        <f t="shared" si="1"/>
        <v>1</v>
      </c>
      <c r="D65" s="25">
        <f>COUNTIF('A19-A20 TIMETABLE'!M3:M22,$B$65)</f>
        <v>0</v>
      </c>
      <c r="E65" s="25">
        <f>COUNTIF('A19-A20 TIMETABLE'!N3:N22,$B$65)</f>
        <v>0</v>
      </c>
      <c r="F65" s="25">
        <f>COUNTIF('A19-A20 TIMETABLE'!O3:O22,$B$65)</f>
        <v>1</v>
      </c>
      <c r="G65" s="25">
        <f>COUNTIF('A19-A20 TIMETABLE'!P3:P22,$B$65)</f>
        <v>0</v>
      </c>
      <c r="H65" s="25">
        <f>COUNTIF('A19-A20 TIMETABLE'!Q3:Q22,$B$65)</f>
        <v>0</v>
      </c>
      <c r="I65" s="25">
        <f>COUNTIF('A19-A20 TIMETABLE'!R3:R22,$B$65)</f>
        <v>0</v>
      </c>
      <c r="J65" s="25">
        <f>COUNTIF('A19-A20 TIMETABLE'!S3:S22,$B$65)</f>
        <v>0</v>
      </c>
      <c r="K65" s="25">
        <f>COUNTIF('A19-A20 TIMETABLE'!T3:T22,$B$65)</f>
        <v>0</v>
      </c>
      <c r="L65" s="25">
        <f>COUNTIF('A19-A20 TIMETABLE'!U3:U22,$B$65)</f>
        <v>0</v>
      </c>
      <c r="M65" s="25">
        <f>COUNTIF('A19-A20 TIMETABLE'!V3:V22,$B$65)</f>
        <v>0</v>
      </c>
      <c r="N65" s="25">
        <f>COUNTIF('A19-A20 TIMETABLE'!W3:W22,$B$65)</f>
        <v>0</v>
      </c>
      <c r="O65" s="25">
        <f>COUNTIF('A19-A20 TIMETABLE'!X3:X22,$B$65)</f>
        <v>0</v>
      </c>
      <c r="P65" s="25">
        <f>COUNTIF('A19-A20 TIMETABLE'!Y3:Y22,$B$65)</f>
        <v>0</v>
      </c>
      <c r="Q65" s="25">
        <f>COUNTIF('A19-A20 TIMETABLE'!Z3:Z22,$B$65)</f>
        <v>0</v>
      </c>
      <c r="R65" s="25">
        <f>COUNTIF('A19-A20 TIMETABLE'!AA3:AA22,$B$65)</f>
        <v>0</v>
      </c>
      <c r="S65" s="25">
        <f>COUNTIF('A19-A20 TIMETABLE'!AB3:AB22,$B$65)</f>
        <v>0</v>
      </c>
      <c r="T65" s="25">
        <f>COUNTIF('A19-A20 TIMETABLE'!AC3:AC22,$B$65)</f>
        <v>0</v>
      </c>
      <c r="U65" s="25">
        <f>COUNTIF('A19-A20 TIMETABLE'!AD3:AD22,$B$65)</f>
        <v>0</v>
      </c>
      <c r="V65" s="25">
        <f>COUNTIF('A19-A20 TIMETABLE'!AE3:AE22,$B$65)</f>
        <v>0</v>
      </c>
      <c r="W65" s="25">
        <f>COUNTIF('A19-A20 TIMETABLE'!AF3:AF22,$B$65)</f>
        <v>0</v>
      </c>
      <c r="X65" s="25">
        <f>COUNTIF('A19-A20 TIMETABLE'!AG3:AG22,$B$65)</f>
        <v>0</v>
      </c>
      <c r="Y65" s="25">
        <f>COUNTIF('A19-A20 TIMETABLE'!AH3:AH22,$B$65)</f>
        <v>0</v>
      </c>
      <c r="Z65" s="25">
        <f>COUNTIF('A19-A20 TIMETABLE'!AI3:AI22,$B$65)</f>
        <v>0</v>
      </c>
      <c r="AA65" s="25">
        <f>COUNTIF('A19-A20 TIMETABLE'!AJ3:AJ22,$B$65)</f>
        <v>0</v>
      </c>
      <c r="AB65" s="25">
        <f>COUNTIF('A19-A20 TIMETABLE'!AK3:AK22,$B$65)</f>
        <v>0</v>
      </c>
      <c r="AC65" s="25">
        <f>COUNTIF('A19-A20 TIMETABLE'!AL3:AL22,$B$65)</f>
        <v>0</v>
      </c>
      <c r="AD65" s="25">
        <f>COUNTIF('A19-A20 TIMETABLE'!AM3:AM22,$B$65)</f>
        <v>0</v>
      </c>
      <c r="AE65" s="25">
        <f>COUNTIF('A19-A20 TIMETABLE'!AN3:AN22,$B$65)</f>
        <v>0</v>
      </c>
      <c r="AF65" s="25">
        <f>COUNTIF('A19-A20 TIMETABLE'!AO3:AO22,$B$65)</f>
        <v>0</v>
      </c>
      <c r="AG65" s="25">
        <f>COUNTIF('A19-A20 TIMETABLE'!AP3:AP22,$B$65)</f>
        <v>0</v>
      </c>
      <c r="AH65" s="25">
        <f>COUNTIF('A19-A20 TIMETABLE'!AQ3:AQ22,$B$65)</f>
        <v>0</v>
      </c>
      <c r="AI65" s="25">
        <f>COUNTIF('A19-A20 TIMETABLE'!AR3:AR22,$B$65)</f>
        <v>0</v>
      </c>
      <c r="AJ65" s="25">
        <f>COUNTIF('A19-A20 TIMETABLE'!AS3:AS22,$B$65)</f>
        <v>0</v>
      </c>
      <c r="AK65" s="25">
        <f>COUNTIF('A19-A20 TIMETABLE'!AT3:AT22,$B$65)</f>
        <v>0</v>
      </c>
      <c r="AL65" s="25">
        <f>COUNTIF('A19-A20 TIMETABLE'!AU3:AU22,$B$65)</f>
        <v>0</v>
      </c>
      <c r="AM65" s="25">
        <f>COUNTIF('A19-A20 TIMETABLE'!AV3:AV22,$B$65)</f>
        <v>0</v>
      </c>
      <c r="AN65" s="25">
        <f>COUNTIF('A19-A20 TIMETABLE'!AW3:AW22,$B$65)</f>
        <v>0</v>
      </c>
      <c r="AO65" s="25">
        <f>COUNTIF('A19-A20 TIMETABLE'!AX3:AX22,$B$65)</f>
        <v>0</v>
      </c>
      <c r="AP65" s="25">
        <f>COUNTIF('A19-A20 TIMETABLE'!AY3:AY22,$B$65)</f>
        <v>0</v>
      </c>
      <c r="AQ65" s="25">
        <f>COUNTIF('A19-A20 TIMETABLE'!AZ3:AZ22,$B$65)</f>
        <v>0</v>
      </c>
      <c r="AR65" s="25">
        <f>COUNTIF('A19-A20 TIMETABLE'!BA3:BA22,$B$65)</f>
        <v>0</v>
      </c>
      <c r="AS65" s="25">
        <f>COUNTIF('A19-A20 TIMETABLE'!BB3:BB22,$B$65)</f>
        <v>0</v>
      </c>
      <c r="AT65" s="25">
        <f>COUNTIF('A19-A20 TIMETABLE'!BC3:BC22,$B$65)</f>
        <v>0</v>
      </c>
      <c r="AU65" s="24">
        <f>COUNTIF('A19-A20 TIMETABLE'!BD3:BD22,$B$65)</f>
        <v>0</v>
      </c>
      <c r="AV65" s="24">
        <f>COUNTIF('A19-A20 TIMETABLE'!BE3:BE22,$B$65)</f>
        <v>0</v>
      </c>
      <c r="AW65" s="24">
        <f>COUNTIF('A19-A20 TIMETABLE'!BF3:BF22,$B$65)</f>
        <v>0</v>
      </c>
      <c r="AX65" s="24">
        <f>COUNTIF('A19-A20 TIMETABLE'!BG3:BG22,$B$65)</f>
        <v>0</v>
      </c>
      <c r="AY65" s="24">
        <f>COUNTIF('A19-A20 TIMETABLE'!BH3:BH22,$B$65)</f>
        <v>0</v>
      </c>
      <c r="AZ65" s="24">
        <f>COUNTIF('A19-A20 TIMETABLE'!BI3:BI22,$B$65)</f>
        <v>0</v>
      </c>
      <c r="BA65" s="24">
        <f>COUNTIF('A19-A20 TIMETABLE'!BJ3:BJ22,$B$65)</f>
        <v>0</v>
      </c>
      <c r="BB65" s="24">
        <f>COUNTIF('A19-A20 TIMETABLE'!BK3:BK22,$B$65)</f>
        <v>0</v>
      </c>
      <c r="BC65" s="24">
        <f>COUNTIF('A19-A20 TIMETABLE'!BL3:BL22,$B$65)</f>
        <v>0</v>
      </c>
      <c r="BD65" s="24">
        <f>COUNTIF('A19-A20 TIMETABLE'!BM3:BM22,$B$65)</f>
        <v>0</v>
      </c>
      <c r="BE65" s="24">
        <f>COUNTIF('A19-A20 TIMETABLE'!BN3:BN22,$B$65)</f>
        <v>0</v>
      </c>
      <c r="BF65" s="24">
        <f>COUNTIF('A19-A20 TIMETABLE'!BO3:BO22,$B$65)</f>
        <v>0</v>
      </c>
      <c r="BG65" s="24">
        <f>COUNTIF('A19-A20 TIMETABLE'!BP3:BP22,$B$65)</f>
        <v>0</v>
      </c>
      <c r="BH65" s="24">
        <f>COUNTIF('A19-A20 TIMETABLE'!BQ3:BQ22,$B$65)</f>
        <v>0</v>
      </c>
      <c r="BI65" s="24">
        <f>COUNTIF('A19-A20 TIMETABLE'!BR3:BR22,$B$65)</f>
        <v>0</v>
      </c>
      <c r="BJ65" s="24">
        <f>COUNTIF('A19-A20 TIMETABLE'!BS3:BS22,$B$65)</f>
        <v>0</v>
      </c>
      <c r="BK65" s="24">
        <f>COUNTIF('A19-A20 TIMETABLE'!BT3:BT22,$B$65)</f>
        <v>0</v>
      </c>
      <c r="BL65" s="24">
        <f>COUNTIF('A19-A20 TIMETABLE'!BU3:BU22,$B$65)</f>
        <v>0</v>
      </c>
      <c r="BM65" s="24">
        <f>COUNTIF('A19-A20 TIMETABLE'!BV3:BV22,$B$65)</f>
        <v>0</v>
      </c>
      <c r="BN65" s="24">
        <f>COUNTIF('A19-A20 TIMETABLE'!BW3:BW22,$B$65)</f>
        <v>0</v>
      </c>
      <c r="BO65" s="24">
        <f>COUNTIF('A19-A20 TIMETABLE'!BX3:BX22,$B$65)</f>
        <v>0</v>
      </c>
      <c r="BP65" s="24">
        <f>COUNTIF('A19-A20 TIMETABLE'!BY3:BY22,$B$65)</f>
        <v>0</v>
      </c>
      <c r="BQ65" s="24">
        <f>COUNTIF('A19-A20 TIMETABLE'!BZ3:BZ22,$B$65)</f>
        <v>0</v>
      </c>
      <c r="BR65" s="24">
        <f>COUNTIF('A19-A20 TIMETABLE'!CA3:CA22,$B$65)</f>
        <v>0</v>
      </c>
      <c r="BS65" s="24">
        <f>COUNTIF('A19-A20 TIMETABLE'!CB3:CB22,$B$65)</f>
        <v>0</v>
      </c>
      <c r="BT65" s="24">
        <f>COUNTIF('A19-A20 TIMETABLE'!CC3:CC22,$B$65)</f>
        <v>0</v>
      </c>
      <c r="BU65" s="24">
        <f>COUNTIF('A19-A20 TIMETABLE'!CD3:CD22,$B$65)</f>
        <v>0</v>
      </c>
      <c r="BV65" s="24">
        <f>COUNTIF('A19-A20 TIMETABLE'!CE3:CE22,$B$65)</f>
        <v>0</v>
      </c>
      <c r="BW65" s="24">
        <f>COUNTIF('A19-A20 TIMETABLE'!CF3:CF22,$B$65)</f>
        <v>0</v>
      </c>
      <c r="BX65" s="24">
        <f>COUNTIF('A19-A20 TIMETABLE'!CG3:CG22,$B$65)</f>
        <v>0</v>
      </c>
      <c r="BY65" s="24">
        <f>COUNTIF('A19-A20 TIMETABLE'!CH3:CH22,$B$65)</f>
        <v>0</v>
      </c>
      <c r="BZ65" s="24">
        <f>COUNTIF('A19-A20 TIMETABLE'!CI3:CI22,$B$65)</f>
        <v>0</v>
      </c>
      <c r="CA65" s="24">
        <f>COUNTIF('A19-A20 TIMETABLE'!CJ3:CJ22,$B$65)</f>
        <v>0</v>
      </c>
      <c r="CB65" s="24">
        <f>COUNTIF('A19-A20 TIMETABLE'!CK3:CK22,$B$65)</f>
        <v>0</v>
      </c>
      <c r="CC65" s="24">
        <f>COUNTIF('A19-A20 TIMETABLE'!CL3:CL22,$B$65)</f>
        <v>0</v>
      </c>
      <c r="CD65" s="24">
        <f>COUNTIF('A19-A20 TIMETABLE'!CM3:CM22,$B$65)</f>
        <v>0</v>
      </c>
      <c r="CE65" s="24">
        <f>COUNTIF('A19-A20 TIMETABLE'!CN3:CN22,$B$65)</f>
        <v>0</v>
      </c>
      <c r="CF65" s="24">
        <f>COUNTIF('A19-A20 TIMETABLE'!CO3:CO22,$B$65)</f>
        <v>0</v>
      </c>
      <c r="CG65" s="24">
        <f>COUNTIF('A19-A20 TIMETABLE'!CP3:CP22,$B$65)</f>
        <v>0</v>
      </c>
      <c r="CH65" s="25"/>
      <c r="CI65" s="25"/>
    </row>
    <row r="66" spans="2:87">
      <c r="B66" s="17" t="s">
        <v>265</v>
      </c>
      <c r="C66" s="18">
        <f t="shared" si="1"/>
        <v>0</v>
      </c>
      <c r="D66" s="25">
        <f>COUNTIF('A19-A20 TIMETABLE'!M3:M22,$B$66)</f>
        <v>0</v>
      </c>
      <c r="E66" s="25">
        <f>COUNTIF('A19-A20 TIMETABLE'!N3:N22,$B$66)</f>
        <v>0</v>
      </c>
      <c r="F66" s="25">
        <f>COUNTIF('A19-A20 TIMETABLE'!O3:O22,$B$66)</f>
        <v>0</v>
      </c>
      <c r="G66" s="25">
        <f>COUNTIF('A19-A20 TIMETABLE'!P3:P22,$B$66)</f>
        <v>0</v>
      </c>
      <c r="H66" s="25">
        <f>COUNTIF('A19-A20 TIMETABLE'!Q3:Q22,$B$66)</f>
        <v>0</v>
      </c>
      <c r="I66" s="25">
        <f>COUNTIF('A19-A20 TIMETABLE'!R3:R22,$B$66)</f>
        <v>0</v>
      </c>
      <c r="J66" s="25">
        <f>COUNTIF('A19-A20 TIMETABLE'!S3:S22,$B$66)</f>
        <v>0</v>
      </c>
      <c r="K66" s="25">
        <f>COUNTIF('A19-A20 TIMETABLE'!T3:T22,$B$66)</f>
        <v>0</v>
      </c>
      <c r="L66" s="25">
        <f>COUNTIF('A19-A20 TIMETABLE'!U3:U22,$B$66)</f>
        <v>0</v>
      </c>
      <c r="M66" s="25">
        <f>COUNTIF('A19-A20 TIMETABLE'!V3:V22,$B$66)</f>
        <v>0</v>
      </c>
      <c r="N66" s="25">
        <f>COUNTIF('A19-A20 TIMETABLE'!W3:W22,$B$66)</f>
        <v>0</v>
      </c>
      <c r="O66" s="25">
        <f>COUNTIF('A19-A20 TIMETABLE'!X3:X22,$B$66)</f>
        <v>0</v>
      </c>
      <c r="P66" s="25">
        <f>COUNTIF('A19-A20 TIMETABLE'!Y3:Y22,$B$66)</f>
        <v>0</v>
      </c>
      <c r="Q66" s="25">
        <f>COUNTIF('A19-A20 TIMETABLE'!Z3:Z22,$B$66)</f>
        <v>0</v>
      </c>
      <c r="R66" s="25">
        <f>COUNTIF('A19-A20 TIMETABLE'!AA3:AA22,$B$66)</f>
        <v>0</v>
      </c>
      <c r="S66" s="25">
        <f>COUNTIF('A19-A20 TIMETABLE'!AB3:AB22,$B$66)</f>
        <v>0</v>
      </c>
      <c r="T66" s="25">
        <f>COUNTIF('A19-A20 TIMETABLE'!AC3:AC22,$B$66)</f>
        <v>0</v>
      </c>
      <c r="U66" s="25">
        <f>COUNTIF('A19-A20 TIMETABLE'!AD3:AD22,$B$66)</f>
        <v>0</v>
      </c>
      <c r="V66" s="25">
        <f>COUNTIF('A19-A20 TIMETABLE'!AE3:AE22,$B$66)</f>
        <v>0</v>
      </c>
      <c r="W66" s="25">
        <f>COUNTIF('A19-A20 TIMETABLE'!AF3:AF22,$B$66)</f>
        <v>0</v>
      </c>
      <c r="X66" s="25">
        <f>COUNTIF('A19-A20 TIMETABLE'!AG3:AG22,$B$66)</f>
        <v>0</v>
      </c>
      <c r="Y66" s="25">
        <f>COUNTIF('A19-A20 TIMETABLE'!AH3:AH22,$B$66)</f>
        <v>0</v>
      </c>
      <c r="Z66" s="25">
        <f>COUNTIF('A19-A20 TIMETABLE'!AI3:AI22,$B$66)</f>
        <v>0</v>
      </c>
      <c r="AA66" s="25">
        <f>COUNTIF('A19-A20 TIMETABLE'!AJ3:AJ22,$B$66)</f>
        <v>0</v>
      </c>
      <c r="AB66" s="25">
        <f>COUNTIF('A19-A20 TIMETABLE'!AK3:AK22,$B$66)</f>
        <v>0</v>
      </c>
      <c r="AC66" s="25">
        <f>COUNTIF('A19-A20 TIMETABLE'!AL3:AL22,$B$66)</f>
        <v>0</v>
      </c>
      <c r="AD66" s="25">
        <f>COUNTIF('A19-A20 TIMETABLE'!AM3:AM22,$B$66)</f>
        <v>0</v>
      </c>
      <c r="AE66" s="25">
        <f>COUNTIF('A19-A20 TIMETABLE'!AN3:AN22,$B$66)</f>
        <v>0</v>
      </c>
      <c r="AF66" s="25">
        <f>COUNTIF('A19-A20 TIMETABLE'!AO3:AO22,$B$66)</f>
        <v>0</v>
      </c>
      <c r="AG66" s="25">
        <f>COUNTIF('A19-A20 TIMETABLE'!AP3:AP22,$B$66)</f>
        <v>0</v>
      </c>
      <c r="AH66" s="25">
        <f>COUNTIF('A19-A20 TIMETABLE'!AQ3:AQ22,$B$66)</f>
        <v>0</v>
      </c>
      <c r="AI66" s="25">
        <f>COUNTIF('A19-A20 TIMETABLE'!AR3:AR22,$B$66)</f>
        <v>0</v>
      </c>
      <c r="AJ66" s="25">
        <f>COUNTIF('A19-A20 TIMETABLE'!AS3:AS22,$B$66)</f>
        <v>0</v>
      </c>
      <c r="AK66" s="25">
        <f>COUNTIF('A19-A20 TIMETABLE'!AT3:AT22,$B$66)</f>
        <v>0</v>
      </c>
      <c r="AL66" s="25">
        <f>COUNTIF('A19-A20 TIMETABLE'!AU3:AU22,$B$66)</f>
        <v>0</v>
      </c>
      <c r="AM66" s="25">
        <f>COUNTIF('A19-A20 TIMETABLE'!AV3:AV22,$B$66)</f>
        <v>0</v>
      </c>
      <c r="AN66" s="25">
        <f>COUNTIF('A19-A20 TIMETABLE'!AW3:AW22,$B$66)</f>
        <v>0</v>
      </c>
      <c r="AO66" s="25">
        <f>COUNTIF('A19-A20 TIMETABLE'!AX3:AX22,$B$66)</f>
        <v>0</v>
      </c>
      <c r="AP66" s="25">
        <f>COUNTIF('A19-A20 TIMETABLE'!AY3:AY22,$B$66)</f>
        <v>0</v>
      </c>
      <c r="AQ66" s="25">
        <f>COUNTIF('A19-A20 TIMETABLE'!AZ3:AZ22,$B$66)</f>
        <v>0</v>
      </c>
      <c r="AR66" s="25">
        <f>COUNTIF('A19-A20 TIMETABLE'!BA3:BA22,$B$66)</f>
        <v>0</v>
      </c>
      <c r="AS66" s="25">
        <f>COUNTIF('A19-A20 TIMETABLE'!BB3:BB22,$B$66)</f>
        <v>0</v>
      </c>
      <c r="AT66" s="25">
        <f>COUNTIF('A19-A20 TIMETABLE'!BC3:BC22,$B$66)</f>
        <v>0</v>
      </c>
      <c r="AU66" s="24">
        <f>COUNTIF('A19-A20 TIMETABLE'!BD3:BD22,$B$66)</f>
        <v>0</v>
      </c>
      <c r="AV66" s="24">
        <f>COUNTIF('A19-A20 TIMETABLE'!BE3:BE22,$B$66)</f>
        <v>0</v>
      </c>
      <c r="AW66" s="24">
        <f>COUNTIF('A19-A20 TIMETABLE'!BF3:BF22,$B$66)</f>
        <v>0</v>
      </c>
      <c r="AX66" s="24">
        <f>COUNTIF('A19-A20 TIMETABLE'!BG3:BG22,$B$66)</f>
        <v>0</v>
      </c>
      <c r="AY66" s="24">
        <f>COUNTIF('A19-A20 TIMETABLE'!BH3:BH22,$B$66)</f>
        <v>0</v>
      </c>
      <c r="AZ66" s="24">
        <f>COUNTIF('A19-A20 TIMETABLE'!BI3:BI22,$B$66)</f>
        <v>0</v>
      </c>
      <c r="BA66" s="24">
        <f>COUNTIF('A19-A20 TIMETABLE'!BJ3:BJ22,$B$66)</f>
        <v>0</v>
      </c>
      <c r="BB66" s="24">
        <f>COUNTIF('A19-A20 TIMETABLE'!BK3:BK22,$B$66)</f>
        <v>0</v>
      </c>
      <c r="BC66" s="24">
        <f>COUNTIF('A19-A20 TIMETABLE'!BL3:BL22,$B$66)</f>
        <v>0</v>
      </c>
      <c r="BD66" s="24">
        <f>COUNTIF('A19-A20 TIMETABLE'!BM3:BM22,$B$66)</f>
        <v>0</v>
      </c>
      <c r="BE66" s="24">
        <f>COUNTIF('A19-A20 TIMETABLE'!BN3:BN22,$B$66)</f>
        <v>0</v>
      </c>
      <c r="BF66" s="24">
        <f>COUNTIF('A19-A20 TIMETABLE'!BO3:BO22,$B$66)</f>
        <v>0</v>
      </c>
      <c r="BG66" s="24">
        <f>COUNTIF('A19-A20 TIMETABLE'!BP3:BP22,$B$66)</f>
        <v>0</v>
      </c>
      <c r="BH66" s="24">
        <f>COUNTIF('A19-A20 TIMETABLE'!BQ3:BQ22,$B$66)</f>
        <v>0</v>
      </c>
      <c r="BI66" s="24">
        <f>COUNTIF('A19-A20 TIMETABLE'!BR3:BR22,$B$66)</f>
        <v>0</v>
      </c>
      <c r="BJ66" s="24">
        <f>COUNTIF('A19-A20 TIMETABLE'!BS3:BS22,$B$66)</f>
        <v>0</v>
      </c>
      <c r="BK66" s="24">
        <f>COUNTIF('A19-A20 TIMETABLE'!BT3:BT22,$B$66)</f>
        <v>0</v>
      </c>
      <c r="BL66" s="24">
        <f>COUNTIF('A19-A20 TIMETABLE'!BU3:BU22,$B$66)</f>
        <v>0</v>
      </c>
      <c r="BM66" s="24">
        <f>COUNTIF('A19-A20 TIMETABLE'!BV3:BV22,$B$66)</f>
        <v>0</v>
      </c>
      <c r="BN66" s="24">
        <f>COUNTIF('A19-A20 TIMETABLE'!BW3:BW22,$B$66)</f>
        <v>0</v>
      </c>
      <c r="BO66" s="24">
        <f>COUNTIF('A19-A20 TIMETABLE'!BX3:BX22,$B$66)</f>
        <v>0</v>
      </c>
      <c r="BP66" s="24">
        <f>COUNTIF('A19-A20 TIMETABLE'!BY3:BY22,$B$66)</f>
        <v>0</v>
      </c>
      <c r="BQ66" s="24">
        <f>COUNTIF('A19-A20 TIMETABLE'!BZ3:BZ22,$B$66)</f>
        <v>0</v>
      </c>
      <c r="BR66" s="24">
        <f>COUNTIF('A19-A20 TIMETABLE'!CA3:CA22,$B$66)</f>
        <v>0</v>
      </c>
      <c r="BS66" s="24">
        <f>COUNTIF('A19-A20 TIMETABLE'!CB3:CB22,$B$66)</f>
        <v>0</v>
      </c>
      <c r="BT66" s="24">
        <f>COUNTIF('A19-A20 TIMETABLE'!CC3:CC22,$B$66)</f>
        <v>0</v>
      </c>
      <c r="BU66" s="24">
        <f>COUNTIF('A19-A20 TIMETABLE'!CD3:CD22,$B$66)</f>
        <v>0</v>
      </c>
      <c r="BV66" s="24">
        <f>COUNTIF('A19-A20 TIMETABLE'!CE3:CE22,$B$66)</f>
        <v>0</v>
      </c>
      <c r="BW66" s="24">
        <f>COUNTIF('A19-A20 TIMETABLE'!CF3:CF22,$B$66)</f>
        <v>0</v>
      </c>
      <c r="BX66" s="24">
        <f>COUNTIF('A19-A20 TIMETABLE'!CG3:CG22,$B$66)</f>
        <v>0</v>
      </c>
      <c r="BY66" s="24">
        <f>COUNTIF('A19-A20 TIMETABLE'!CH3:CH22,$B$66)</f>
        <v>0</v>
      </c>
      <c r="BZ66" s="24">
        <f>COUNTIF('A19-A20 TIMETABLE'!CI3:CI22,$B$66)</f>
        <v>0</v>
      </c>
      <c r="CA66" s="24">
        <f>COUNTIF('A19-A20 TIMETABLE'!CJ3:CJ22,$B$66)</f>
        <v>0</v>
      </c>
      <c r="CB66" s="24">
        <f>COUNTIF('A19-A20 TIMETABLE'!CK3:CK22,$B$66)</f>
        <v>0</v>
      </c>
      <c r="CC66" s="24">
        <f>COUNTIF('A19-A20 TIMETABLE'!CL3:CL22,$B$66)</f>
        <v>0</v>
      </c>
      <c r="CD66" s="24">
        <f>COUNTIF('A19-A20 TIMETABLE'!CM3:CM22,$B$66)</f>
        <v>0</v>
      </c>
      <c r="CE66" s="24">
        <f>COUNTIF('A19-A20 TIMETABLE'!CN3:CN22,$B$66)</f>
        <v>0</v>
      </c>
      <c r="CF66" s="24">
        <f>COUNTIF('A19-A20 TIMETABLE'!CO3:CO22,$B$66)</f>
        <v>0</v>
      </c>
      <c r="CG66" s="24">
        <f>COUNTIF('A19-A20 TIMETABLE'!CP3:CP22,$B$66)</f>
        <v>0</v>
      </c>
      <c r="CH66" s="25"/>
      <c r="CI66" s="25"/>
    </row>
    <row r="67" spans="2:87">
      <c r="B67" s="17" t="s">
        <v>266</v>
      </c>
      <c r="C67" s="18">
        <f t="shared" si="1"/>
        <v>0</v>
      </c>
      <c r="D67" s="25">
        <f>COUNTIF('A19-A20 TIMETABLE'!M3:M22,$B$67)</f>
        <v>0</v>
      </c>
      <c r="E67" s="25">
        <f>COUNTIF('A19-A20 TIMETABLE'!N3:N22,$B$67)</f>
        <v>0</v>
      </c>
      <c r="F67" s="25">
        <f>COUNTIF('A19-A20 TIMETABLE'!O3:O22,$B$67)</f>
        <v>0</v>
      </c>
      <c r="G67" s="25">
        <f>COUNTIF('A19-A20 TIMETABLE'!P3:P22,$B$67)</f>
        <v>0</v>
      </c>
      <c r="H67" s="25">
        <f>COUNTIF('A19-A20 TIMETABLE'!Q3:Q22,$B$67)</f>
        <v>0</v>
      </c>
      <c r="I67" s="25">
        <f>COUNTIF('A19-A20 TIMETABLE'!R3:R22,$B$67)</f>
        <v>0</v>
      </c>
      <c r="J67" s="25">
        <f>COUNTIF('A19-A20 TIMETABLE'!S3:S22,$B$67)</f>
        <v>0</v>
      </c>
      <c r="K67" s="25">
        <f>COUNTIF('A19-A20 TIMETABLE'!T3:T22,$B$67)</f>
        <v>0</v>
      </c>
      <c r="L67" s="25">
        <f>COUNTIF('A19-A20 TIMETABLE'!U3:U22,$B$67)</f>
        <v>0</v>
      </c>
      <c r="M67" s="25">
        <f>COUNTIF('A19-A20 TIMETABLE'!V3:V22,$B$67)</f>
        <v>0</v>
      </c>
      <c r="N67" s="25">
        <f>COUNTIF('A19-A20 TIMETABLE'!W3:W22,$B$67)</f>
        <v>0</v>
      </c>
      <c r="O67" s="25">
        <f>COUNTIF('A19-A20 TIMETABLE'!X3:X22,$B$67)</f>
        <v>0</v>
      </c>
      <c r="P67" s="25">
        <f>COUNTIF('A19-A20 TIMETABLE'!Y3:Y22,$B$67)</f>
        <v>0</v>
      </c>
      <c r="Q67" s="25">
        <f>COUNTIF('A19-A20 TIMETABLE'!Z3:Z22,$B$67)</f>
        <v>0</v>
      </c>
      <c r="R67" s="25">
        <f>COUNTIF('A19-A20 TIMETABLE'!AA3:AA22,$B$67)</f>
        <v>0</v>
      </c>
      <c r="S67" s="25">
        <f>COUNTIF('A19-A20 TIMETABLE'!AB3:AB22,$B$67)</f>
        <v>0</v>
      </c>
      <c r="T67" s="25">
        <f>COUNTIF('A19-A20 TIMETABLE'!AC3:AC22,$B$67)</f>
        <v>0</v>
      </c>
      <c r="U67" s="25">
        <f>COUNTIF('A19-A20 TIMETABLE'!AD3:AD22,$B$67)</f>
        <v>0</v>
      </c>
      <c r="V67" s="25">
        <f>COUNTIF('A19-A20 TIMETABLE'!AE3:AE22,$B$67)</f>
        <v>0</v>
      </c>
      <c r="W67" s="25">
        <f>COUNTIF('A19-A20 TIMETABLE'!AF3:AF22,$B$67)</f>
        <v>0</v>
      </c>
      <c r="X67" s="25">
        <f>COUNTIF('A19-A20 TIMETABLE'!AG3:AG22,$B$67)</f>
        <v>0</v>
      </c>
      <c r="Y67" s="25">
        <f>COUNTIF('A19-A20 TIMETABLE'!AH3:AH22,$B$67)</f>
        <v>0</v>
      </c>
      <c r="Z67" s="25">
        <f>COUNTIF('A19-A20 TIMETABLE'!AI3:AI22,$B$67)</f>
        <v>0</v>
      </c>
      <c r="AA67" s="25">
        <f>COUNTIF('A19-A20 TIMETABLE'!AJ3:AJ22,$B$67)</f>
        <v>0</v>
      </c>
      <c r="AB67" s="25">
        <f>COUNTIF('A19-A20 TIMETABLE'!AK3:AK22,$B$67)</f>
        <v>0</v>
      </c>
      <c r="AC67" s="25">
        <f>COUNTIF('A19-A20 TIMETABLE'!AL3:AL22,$B$67)</f>
        <v>0</v>
      </c>
      <c r="AD67" s="25">
        <f>COUNTIF('A19-A20 TIMETABLE'!AM3:AM22,$B$67)</f>
        <v>0</v>
      </c>
      <c r="AE67" s="25">
        <f>COUNTIF('A19-A20 TIMETABLE'!AN3:AN22,$B$67)</f>
        <v>0</v>
      </c>
      <c r="AF67" s="25">
        <f>COUNTIF('A19-A20 TIMETABLE'!AO3:AO22,$B$67)</f>
        <v>0</v>
      </c>
      <c r="AG67" s="25">
        <f>COUNTIF('A19-A20 TIMETABLE'!AP3:AP22,$B$67)</f>
        <v>0</v>
      </c>
      <c r="AH67" s="25">
        <f>COUNTIF('A19-A20 TIMETABLE'!AQ3:AQ22,$B$67)</f>
        <v>0</v>
      </c>
      <c r="AI67" s="25">
        <f>COUNTIF('A19-A20 TIMETABLE'!AR3:AR22,$B$67)</f>
        <v>0</v>
      </c>
      <c r="AJ67" s="25">
        <f>COUNTIF('A19-A20 TIMETABLE'!AS3:AS22,$B$67)</f>
        <v>0</v>
      </c>
      <c r="AK67" s="25">
        <f>COUNTIF('A19-A20 TIMETABLE'!AT3:AT22,$B$67)</f>
        <v>0</v>
      </c>
      <c r="AL67" s="25">
        <f>COUNTIF('A19-A20 TIMETABLE'!AU3:AU22,$B$67)</f>
        <v>0</v>
      </c>
      <c r="AM67" s="25">
        <f>COUNTIF('A19-A20 TIMETABLE'!AV3:AV22,$B$67)</f>
        <v>0</v>
      </c>
      <c r="AN67" s="25">
        <f>COUNTIF('A19-A20 TIMETABLE'!AW3:AW22,$B$67)</f>
        <v>0</v>
      </c>
      <c r="AO67" s="25">
        <f>COUNTIF('A19-A20 TIMETABLE'!AX3:AX22,$B$67)</f>
        <v>0</v>
      </c>
      <c r="AP67" s="25">
        <f>COUNTIF('A19-A20 TIMETABLE'!AY3:AY22,$B$67)</f>
        <v>0</v>
      </c>
      <c r="AQ67" s="25">
        <f>COUNTIF('A19-A20 TIMETABLE'!AZ3:AZ22,$B$67)</f>
        <v>0</v>
      </c>
      <c r="AR67" s="25">
        <f>COUNTIF('A19-A20 TIMETABLE'!BA3:BA22,$B$67)</f>
        <v>0</v>
      </c>
      <c r="AS67" s="25">
        <f>COUNTIF('A19-A20 TIMETABLE'!BB3:BB22,$B$67)</f>
        <v>0</v>
      </c>
      <c r="AT67" s="25">
        <f>COUNTIF('A19-A20 TIMETABLE'!BC3:BC22,$B$67)</f>
        <v>0</v>
      </c>
      <c r="AU67" s="24">
        <f>COUNTIF('A19-A20 TIMETABLE'!BD3:BD22,$B$67)</f>
        <v>0</v>
      </c>
      <c r="AV67" s="24">
        <f>COUNTIF('A19-A20 TIMETABLE'!BE3:BE22,$B$67)</f>
        <v>0</v>
      </c>
      <c r="AW67" s="24">
        <f>COUNTIF('A19-A20 TIMETABLE'!BF3:BF22,$B$67)</f>
        <v>0</v>
      </c>
      <c r="AX67" s="24">
        <f>COUNTIF('A19-A20 TIMETABLE'!BG3:BG22,$B$67)</f>
        <v>0</v>
      </c>
      <c r="AY67" s="24">
        <f>COUNTIF('A19-A20 TIMETABLE'!BH3:BH22,$B$67)</f>
        <v>0</v>
      </c>
      <c r="AZ67" s="24">
        <f>COUNTIF('A19-A20 TIMETABLE'!BI3:BI22,$B$67)</f>
        <v>0</v>
      </c>
      <c r="BA67" s="24">
        <f>COUNTIF('A19-A20 TIMETABLE'!BJ3:BJ22,$B$67)</f>
        <v>0</v>
      </c>
      <c r="BB67" s="24">
        <f>COUNTIF('A19-A20 TIMETABLE'!BK3:BK22,$B$67)</f>
        <v>0</v>
      </c>
      <c r="BC67" s="24">
        <f>COUNTIF('A19-A20 TIMETABLE'!BL3:BL22,$B$67)</f>
        <v>0</v>
      </c>
      <c r="BD67" s="24">
        <f>COUNTIF('A19-A20 TIMETABLE'!BM3:BM22,$B$67)</f>
        <v>0</v>
      </c>
      <c r="BE67" s="24">
        <f>COUNTIF('A19-A20 TIMETABLE'!BN3:BN22,$B$67)</f>
        <v>0</v>
      </c>
      <c r="BF67" s="24">
        <f>COUNTIF('A19-A20 TIMETABLE'!BO3:BO22,$B$67)</f>
        <v>0</v>
      </c>
      <c r="BG67" s="24">
        <f>COUNTIF('A19-A20 TIMETABLE'!BP3:BP22,$B$67)</f>
        <v>0</v>
      </c>
      <c r="BH67" s="24">
        <f>COUNTIF('A19-A20 TIMETABLE'!BQ3:BQ22,$B$67)</f>
        <v>0</v>
      </c>
      <c r="BI67" s="24">
        <f>COUNTIF('A19-A20 TIMETABLE'!BR3:BR22,$B$67)</f>
        <v>0</v>
      </c>
      <c r="BJ67" s="24">
        <f>COUNTIF('A19-A20 TIMETABLE'!BS3:BS22,$B$67)</f>
        <v>0</v>
      </c>
      <c r="BK67" s="24">
        <f>COUNTIF('A19-A20 TIMETABLE'!BT3:BT22,$B$67)</f>
        <v>0</v>
      </c>
      <c r="BL67" s="24">
        <f>COUNTIF('A19-A20 TIMETABLE'!BU3:BU22,$B$67)</f>
        <v>0</v>
      </c>
      <c r="BM67" s="24">
        <f>COUNTIF('A19-A20 TIMETABLE'!BV3:BV22,$B$67)</f>
        <v>0</v>
      </c>
      <c r="BN67" s="24">
        <f>COUNTIF('A19-A20 TIMETABLE'!BW3:BW22,$B$67)</f>
        <v>0</v>
      </c>
      <c r="BO67" s="24">
        <f>COUNTIF('A19-A20 TIMETABLE'!BX3:BX22,$B$67)</f>
        <v>0</v>
      </c>
      <c r="BP67" s="24">
        <f>COUNTIF('A19-A20 TIMETABLE'!BY3:BY22,$B$67)</f>
        <v>0</v>
      </c>
      <c r="BQ67" s="24">
        <f>COUNTIF('A19-A20 TIMETABLE'!BZ3:BZ22,$B$67)</f>
        <v>0</v>
      </c>
      <c r="BR67" s="24">
        <f>COUNTIF('A19-A20 TIMETABLE'!CA3:CA22,$B$67)</f>
        <v>0</v>
      </c>
      <c r="BS67" s="24">
        <f>COUNTIF('A19-A20 TIMETABLE'!CB3:CB22,$B$67)</f>
        <v>0</v>
      </c>
      <c r="BT67" s="24">
        <f>COUNTIF('A19-A20 TIMETABLE'!CC3:CC22,$B$67)</f>
        <v>0</v>
      </c>
      <c r="BU67" s="24">
        <f>COUNTIF('A19-A20 TIMETABLE'!CD3:CD22,$B$67)</f>
        <v>0</v>
      </c>
      <c r="BV67" s="24">
        <f>COUNTIF('A19-A20 TIMETABLE'!CE3:CE22,$B$67)</f>
        <v>0</v>
      </c>
      <c r="BW67" s="24">
        <f>COUNTIF('A19-A20 TIMETABLE'!CF3:CF22,$B$67)</f>
        <v>0</v>
      </c>
      <c r="BX67" s="24">
        <f>COUNTIF('A19-A20 TIMETABLE'!CG3:CG22,$B$67)</f>
        <v>0</v>
      </c>
      <c r="BY67" s="24">
        <f>COUNTIF('A19-A20 TIMETABLE'!CH3:CH22,$B$67)</f>
        <v>0</v>
      </c>
      <c r="BZ67" s="24">
        <f>COUNTIF('A19-A20 TIMETABLE'!CI3:CI22,$B$67)</f>
        <v>0</v>
      </c>
      <c r="CA67" s="24">
        <f>COUNTIF('A19-A20 TIMETABLE'!CJ3:CJ22,$B$67)</f>
        <v>0</v>
      </c>
      <c r="CB67" s="24">
        <f>COUNTIF('A19-A20 TIMETABLE'!CK3:CK22,$B$67)</f>
        <v>0</v>
      </c>
      <c r="CC67" s="24">
        <f>COUNTIF('A19-A20 TIMETABLE'!CL3:CL22,$B$67)</f>
        <v>0</v>
      </c>
      <c r="CD67" s="24">
        <f>COUNTIF('A19-A20 TIMETABLE'!CM3:CM22,$B$67)</f>
        <v>0</v>
      </c>
      <c r="CE67" s="24">
        <f>COUNTIF('A19-A20 TIMETABLE'!CN3:CN22,$B$67)</f>
        <v>0</v>
      </c>
      <c r="CF67" s="24">
        <f>COUNTIF('A19-A20 TIMETABLE'!CO3:CO22,$B$67)</f>
        <v>0</v>
      </c>
      <c r="CG67" s="24">
        <f>COUNTIF('A19-A20 TIMETABLE'!CP3:CP22,$B$67)</f>
        <v>0</v>
      </c>
      <c r="CH67" s="25"/>
      <c r="CI67" s="25"/>
    </row>
    <row r="68" spans="2:87">
      <c r="B68" s="17" t="s">
        <v>93</v>
      </c>
      <c r="C68" s="18">
        <f t="shared" ref="C68:C87" si="2">SUM(D68:CG68)</f>
        <v>2</v>
      </c>
      <c r="D68" s="25">
        <f>COUNTIF('A19-A20 TIMETABLE'!M3:M22,"*"&amp;$B$68&amp;"*")</f>
        <v>0</v>
      </c>
      <c r="E68" s="25">
        <f>COUNTIF('A19-A20 TIMETABLE'!N3:N22,"*"&amp;$B$68&amp;"*")</f>
        <v>0</v>
      </c>
      <c r="F68" s="25">
        <f>COUNTIF('A19-A20 TIMETABLE'!O3:O22,"*"&amp;$B$68&amp;"*")</f>
        <v>0</v>
      </c>
      <c r="G68" s="25">
        <f>COUNTIF('A19-A20 TIMETABLE'!P3:P22,"*"&amp;$B$68&amp;"*")</f>
        <v>0</v>
      </c>
      <c r="H68" s="25">
        <f>COUNTIF('A19-A20 TIMETABLE'!Q3:Q22,"*"&amp;$B$68&amp;"*")</f>
        <v>0</v>
      </c>
      <c r="I68" s="25">
        <f>COUNTIF('A19-A20 TIMETABLE'!R3:R22,"*"&amp;$B$68&amp;"*")</f>
        <v>0</v>
      </c>
      <c r="J68" s="25">
        <f>COUNTIF('A19-A20 TIMETABLE'!S3:S22,"*"&amp;$B$68&amp;"*")</f>
        <v>1</v>
      </c>
      <c r="K68" s="25">
        <f>COUNTIF('A19-A20 TIMETABLE'!T3:T22,"*"&amp;$B$68&amp;"*")</f>
        <v>0</v>
      </c>
      <c r="L68" s="25">
        <f>COUNTIF('A19-A20 TIMETABLE'!U3:U22,"*"&amp;$B$68&amp;"*")</f>
        <v>0</v>
      </c>
      <c r="M68" s="25">
        <f>COUNTIF('A19-A20 TIMETABLE'!V3:V22,"*"&amp;$B$68&amp;"*")</f>
        <v>0</v>
      </c>
      <c r="N68" s="25">
        <f>COUNTIF('A19-A20 TIMETABLE'!W3:W22,"*"&amp;$B$68&amp;"*")</f>
        <v>0</v>
      </c>
      <c r="O68" s="25">
        <f>COUNTIF('A19-A20 TIMETABLE'!X3:X22,"*"&amp;$B$68&amp;"*")</f>
        <v>0</v>
      </c>
      <c r="P68" s="25">
        <f>COUNTIF('A19-A20 TIMETABLE'!Y3:Y22,"*"&amp;$B$68&amp;"*")</f>
        <v>0</v>
      </c>
      <c r="Q68" s="25">
        <f>COUNTIF('A19-A20 TIMETABLE'!Z3:Z22,"*"&amp;$B$68&amp;"*")</f>
        <v>0</v>
      </c>
      <c r="R68" s="25">
        <f>COUNTIF('A19-A20 TIMETABLE'!AA3:AA22,"*"&amp;$B$68&amp;"*")</f>
        <v>0</v>
      </c>
      <c r="S68" s="25">
        <f>COUNTIF('A19-A20 TIMETABLE'!AB3:AB22,"*"&amp;$B$68&amp;"*")</f>
        <v>0</v>
      </c>
      <c r="T68" s="25">
        <f>COUNTIF('A19-A20 TIMETABLE'!AC3:AC22,"*"&amp;$B$68&amp;"*")</f>
        <v>0</v>
      </c>
      <c r="U68" s="25">
        <f>COUNTIF('A19-A20 TIMETABLE'!AD3:AD22,"*"&amp;$B$68&amp;"*")</f>
        <v>0</v>
      </c>
      <c r="V68" s="25">
        <f>COUNTIF('A19-A20 TIMETABLE'!AE3:AE22,"*"&amp;$B$68&amp;"*")</f>
        <v>0</v>
      </c>
      <c r="W68" s="25">
        <f>COUNTIF('A19-A20 TIMETABLE'!AF3:AF22,"*"&amp;$B$68&amp;"*")</f>
        <v>0</v>
      </c>
      <c r="X68" s="25">
        <f>COUNTIF('A19-A20 TIMETABLE'!AG3:AG22,"*"&amp;$B$68&amp;"*")</f>
        <v>0</v>
      </c>
      <c r="Y68" s="25">
        <f>COUNTIF('A19-A20 TIMETABLE'!AH3:AH22,"*"&amp;$B$68&amp;"*")</f>
        <v>0</v>
      </c>
      <c r="Z68" s="25">
        <f>COUNTIF('A19-A20 TIMETABLE'!AI3:AI22,"*"&amp;$B$68&amp;"*")</f>
        <v>1</v>
      </c>
      <c r="AA68" s="25">
        <f>COUNTIF('A19-A20 TIMETABLE'!AJ3:AJ22,"*"&amp;$B$68&amp;"*")</f>
        <v>0</v>
      </c>
      <c r="AB68" s="25">
        <f>COUNTIF('A19-A20 TIMETABLE'!AK3:AK22,"*"&amp;$B$68&amp;"*")</f>
        <v>0</v>
      </c>
      <c r="AC68" s="25">
        <f>COUNTIF('A19-A20 TIMETABLE'!AL3:AL22,"*"&amp;$B$68&amp;"*")</f>
        <v>0</v>
      </c>
      <c r="AD68" s="25">
        <f>COUNTIF('A19-A20 TIMETABLE'!AM3:AM22,"*"&amp;$B$68&amp;"*")</f>
        <v>0</v>
      </c>
      <c r="AE68" s="25">
        <f>COUNTIF('A19-A20 TIMETABLE'!AN3:AN22,"*"&amp;$B$68&amp;"*")</f>
        <v>0</v>
      </c>
      <c r="AF68" s="25">
        <f>COUNTIF('A19-A20 TIMETABLE'!AO3:AO22,"*"&amp;$B$68&amp;"*")</f>
        <v>0</v>
      </c>
      <c r="AG68" s="25">
        <f>COUNTIF('A19-A20 TIMETABLE'!AP3:AP22,"*"&amp;$B$68&amp;"*")</f>
        <v>0</v>
      </c>
      <c r="AH68" s="25">
        <f>COUNTIF('A19-A20 TIMETABLE'!AQ3:AQ22,"*"&amp;$B$68&amp;"*")</f>
        <v>0</v>
      </c>
      <c r="AI68" s="25">
        <f>COUNTIF('A19-A20 TIMETABLE'!AR3:AR22,"*"&amp;$B$68&amp;"*")</f>
        <v>0</v>
      </c>
      <c r="AJ68" s="25">
        <f>COUNTIF('A19-A20 TIMETABLE'!AS3:AS22,"*"&amp;$B$68&amp;"*")</f>
        <v>0</v>
      </c>
      <c r="AK68" s="25">
        <f>COUNTIF('A19-A20 TIMETABLE'!AT3:AT22,"*"&amp;$B$68&amp;"*")</f>
        <v>0</v>
      </c>
      <c r="AL68" s="25">
        <f>COUNTIF('A19-A20 TIMETABLE'!AU3:AU22,"*"&amp;$B$68&amp;"*")</f>
        <v>0</v>
      </c>
      <c r="AM68" s="25">
        <f>COUNTIF('A19-A20 TIMETABLE'!AV3:AV22,"*"&amp;$B$68&amp;"*")</f>
        <v>0</v>
      </c>
      <c r="AN68" s="25">
        <f>COUNTIF('A19-A20 TIMETABLE'!AW3:AW22,"*"&amp;$B$68&amp;"*")</f>
        <v>0</v>
      </c>
      <c r="AO68" s="25">
        <f>COUNTIF('A19-A20 TIMETABLE'!AX3:AX22,"*"&amp;$B$68&amp;"*")</f>
        <v>0</v>
      </c>
      <c r="AP68" s="25">
        <f>COUNTIF('A19-A20 TIMETABLE'!AY3:AY22,"*"&amp;$B$68&amp;"*")</f>
        <v>0</v>
      </c>
      <c r="AQ68" s="25">
        <f>COUNTIF('A19-A20 TIMETABLE'!AZ3:AZ22,"*"&amp;$B$68&amp;"*")</f>
        <v>0</v>
      </c>
      <c r="AR68" s="25">
        <f>COUNTIF('A19-A20 TIMETABLE'!BA3:BA22,"*"&amp;$B$68&amp;"*")</f>
        <v>0</v>
      </c>
      <c r="AS68" s="25">
        <f>COUNTIF('A19-A20 TIMETABLE'!BB3:BB22,"*"&amp;$B$68&amp;"*")</f>
        <v>0</v>
      </c>
      <c r="AT68" s="25">
        <f>COUNTIF('A19-A20 TIMETABLE'!BC3:BC22,"*"&amp;$B$68&amp;"*")</f>
        <v>0</v>
      </c>
      <c r="AU68" s="24">
        <f>COUNTIF('A19-A20 TIMETABLE'!BD3:BD22,"*"&amp;$B$68&amp;"*")</f>
        <v>0</v>
      </c>
      <c r="AV68" s="24">
        <f>COUNTIF('A19-A20 TIMETABLE'!BE3:BE22,"*"&amp;$B$68&amp;"*")</f>
        <v>0</v>
      </c>
      <c r="AW68" s="24">
        <f>COUNTIF('A19-A20 TIMETABLE'!BF3:BF22,"*"&amp;$B$68&amp;"*")</f>
        <v>0</v>
      </c>
      <c r="AX68" s="24">
        <f>COUNTIF('A19-A20 TIMETABLE'!BG3:BG22,"*"&amp;$B$68&amp;"*")</f>
        <v>0</v>
      </c>
      <c r="AY68" s="24">
        <f>COUNTIF('A19-A20 TIMETABLE'!BH3:BH22,"*"&amp;$B$68&amp;"*")</f>
        <v>0</v>
      </c>
      <c r="AZ68" s="24">
        <f>COUNTIF('A19-A20 TIMETABLE'!BI3:BI22,"*"&amp;$B$68&amp;"*")</f>
        <v>0</v>
      </c>
      <c r="BA68" s="24">
        <f>COUNTIF('A19-A20 TIMETABLE'!BJ3:BJ22,"*"&amp;$B$68&amp;"*")</f>
        <v>0</v>
      </c>
      <c r="BB68" s="24">
        <f>COUNTIF('A19-A20 TIMETABLE'!BK3:BK22,"*"&amp;$B$68&amp;"*")</f>
        <v>0</v>
      </c>
      <c r="BC68" s="24">
        <f>COUNTIF('A19-A20 TIMETABLE'!BL3:BL22,"*"&amp;$B$68&amp;"*")</f>
        <v>0</v>
      </c>
      <c r="BD68" s="24">
        <f>COUNTIF('A19-A20 TIMETABLE'!BM3:BM22,"*"&amp;$B$68&amp;"*")</f>
        <v>0</v>
      </c>
      <c r="BE68" s="24">
        <f>COUNTIF('A19-A20 TIMETABLE'!BN3:BN22,"*"&amp;$B$68&amp;"*")</f>
        <v>0</v>
      </c>
      <c r="BF68" s="24">
        <f>COUNTIF('A19-A20 TIMETABLE'!BO3:BO22,"*"&amp;$B$68&amp;"*")</f>
        <v>0</v>
      </c>
      <c r="BG68" s="24">
        <f>COUNTIF('A19-A20 TIMETABLE'!BP3:BP22,"*"&amp;$B$68&amp;"*")</f>
        <v>0</v>
      </c>
      <c r="BH68" s="24">
        <f>COUNTIF('A19-A20 TIMETABLE'!BQ3:BQ22,"*"&amp;$B$68&amp;"*")</f>
        <v>0</v>
      </c>
      <c r="BI68" s="24">
        <f>COUNTIF('A19-A20 TIMETABLE'!BR3:BR22,"*"&amp;$B$68&amp;"*")</f>
        <v>0</v>
      </c>
      <c r="BJ68" s="24">
        <f>COUNTIF('A19-A20 TIMETABLE'!BS3:BS22,"*"&amp;$B$68&amp;"*")</f>
        <v>0</v>
      </c>
      <c r="BK68" s="24">
        <f>COUNTIF('A19-A20 TIMETABLE'!BT3:BT22,"*"&amp;$B$68&amp;"*")</f>
        <v>0</v>
      </c>
      <c r="BL68" s="24">
        <f>COUNTIF('A19-A20 TIMETABLE'!BU3:BU22,"*"&amp;$B$68&amp;"*")</f>
        <v>0</v>
      </c>
      <c r="BM68" s="24">
        <f>COUNTIF('A19-A20 TIMETABLE'!BV3:BV22,"*"&amp;$B$68&amp;"*")</f>
        <v>0</v>
      </c>
      <c r="BN68" s="24">
        <f>COUNTIF('A19-A20 TIMETABLE'!BW3:BW22,"*"&amp;$B$68&amp;"*")</f>
        <v>0</v>
      </c>
      <c r="BO68" s="24">
        <f>COUNTIF('A19-A20 TIMETABLE'!BX3:BX22,"*"&amp;$B$68&amp;"*")</f>
        <v>0</v>
      </c>
      <c r="BP68" s="24">
        <f>COUNTIF('A19-A20 TIMETABLE'!BY3:BY22,"*"&amp;$B$68&amp;"*")</f>
        <v>0</v>
      </c>
      <c r="BQ68" s="24">
        <f>COUNTIF('A19-A20 TIMETABLE'!BZ3:BZ22,"*"&amp;$B$68&amp;"*")</f>
        <v>0</v>
      </c>
      <c r="BR68" s="24">
        <f>COUNTIF('A19-A20 TIMETABLE'!CA3:CA22,"*"&amp;$B$68&amp;"*")</f>
        <v>0</v>
      </c>
      <c r="BS68" s="24">
        <f>COUNTIF('A19-A20 TIMETABLE'!CB3:CB22,"*"&amp;$B$68&amp;"*")</f>
        <v>0</v>
      </c>
      <c r="BT68" s="24">
        <f>COUNTIF('A19-A20 TIMETABLE'!CC3:CC22,"*"&amp;$B$68&amp;"*")</f>
        <v>0</v>
      </c>
      <c r="BU68" s="24">
        <f>COUNTIF('A19-A20 TIMETABLE'!CD3:CD22,"*"&amp;$B$68&amp;"*")</f>
        <v>0</v>
      </c>
      <c r="BV68" s="24">
        <f>COUNTIF('A19-A20 TIMETABLE'!CE3:CE22,"*"&amp;$B$68&amp;"*")</f>
        <v>0</v>
      </c>
      <c r="BW68" s="24">
        <f>COUNTIF('A19-A20 TIMETABLE'!CF3:CF22,"*"&amp;$B$68&amp;"*")</f>
        <v>0</v>
      </c>
      <c r="BX68" s="24">
        <f>COUNTIF('A19-A20 TIMETABLE'!CG3:CG22,"*"&amp;$B$68&amp;"*")</f>
        <v>0</v>
      </c>
      <c r="BY68" s="24">
        <f>COUNTIF('A19-A20 TIMETABLE'!CH3:CH22,"*"&amp;$B$68&amp;"*")</f>
        <v>0</v>
      </c>
      <c r="BZ68" s="24">
        <f>COUNTIF('A19-A20 TIMETABLE'!CI3:CI22,"*"&amp;$B$68&amp;"*")</f>
        <v>0</v>
      </c>
      <c r="CA68" s="24">
        <f>COUNTIF('A19-A20 TIMETABLE'!CJ3:CJ22,"*"&amp;$B$68&amp;"*")</f>
        <v>0</v>
      </c>
      <c r="CB68" s="24">
        <f>COUNTIF('A19-A20 TIMETABLE'!CK3:CK22,"*"&amp;$B$68&amp;"*")</f>
        <v>0</v>
      </c>
      <c r="CC68" s="24">
        <f>COUNTIF('A19-A20 TIMETABLE'!CL3:CL22,"*"&amp;$B$68&amp;"*")</f>
        <v>0</v>
      </c>
      <c r="CD68" s="24">
        <f>COUNTIF('A19-A20 TIMETABLE'!CM3:CM22,"*"&amp;$B$68&amp;"*")</f>
        <v>0</v>
      </c>
      <c r="CE68" s="24">
        <f>COUNTIF('A19-A20 TIMETABLE'!CN3:CN22,"*"&amp;$B$68&amp;"*")</f>
        <v>0</v>
      </c>
      <c r="CF68" s="24">
        <f>COUNTIF('A19-A20 TIMETABLE'!CO3:CO22,"*"&amp;$B$68&amp;"*")</f>
        <v>0</v>
      </c>
      <c r="CG68" s="24">
        <f>COUNTIF('A19-A20 TIMETABLE'!CP3:CP22,"*"&amp;$B$68&amp;"*")</f>
        <v>0</v>
      </c>
      <c r="CH68" s="24">
        <f>COUNTIF('A19-A20 TIMETABLE'!CQ3:CQ22,"*"&amp;$B$68&amp;"*")</f>
        <v>0</v>
      </c>
      <c r="CI68" s="24">
        <f>COUNTIF('A19-A20 TIMETABLE'!CR3:CR22,"*"&amp;$B$68&amp;"*")</f>
        <v>0</v>
      </c>
    </row>
    <row r="69" spans="2:87">
      <c r="B69" s="17" t="s">
        <v>130</v>
      </c>
      <c r="C69" s="18">
        <f t="shared" si="2"/>
        <v>1</v>
      </c>
      <c r="D69" s="25">
        <f>COUNTIF('A19-A20 TIMETABLE'!M3:M22,$B$69)</f>
        <v>0</v>
      </c>
      <c r="E69" s="25">
        <f>COUNTIF('A19-A20 TIMETABLE'!N3:N22,$B$69)</f>
        <v>0</v>
      </c>
      <c r="F69" s="25">
        <f>COUNTIF('A19-A20 TIMETABLE'!O3:O22,$B$69)</f>
        <v>0</v>
      </c>
      <c r="G69" s="25">
        <f>COUNTIF('A19-A20 TIMETABLE'!P3:P22,$B$69)</f>
        <v>0</v>
      </c>
      <c r="H69" s="25">
        <f>COUNTIF('A19-A20 TIMETABLE'!Q3:Q22,$B$69)</f>
        <v>0</v>
      </c>
      <c r="I69" s="25">
        <f>COUNTIF('A19-A20 TIMETABLE'!R3:R22,$B$69)</f>
        <v>0</v>
      </c>
      <c r="J69" s="25">
        <f>COUNTIF('A19-A20 TIMETABLE'!S3:S22,$B$69)</f>
        <v>0</v>
      </c>
      <c r="K69" s="25">
        <f>COUNTIF('A19-A20 TIMETABLE'!T3:T22,$B$69)</f>
        <v>0</v>
      </c>
      <c r="L69" s="25">
        <f>COUNTIF('A19-A20 TIMETABLE'!U3:U22,$B$69)</f>
        <v>0</v>
      </c>
      <c r="M69" s="25">
        <f>COUNTIF('A19-A20 TIMETABLE'!V3:V22,$B$69)</f>
        <v>0</v>
      </c>
      <c r="N69" s="25">
        <f>COUNTIF('A19-A20 TIMETABLE'!W3:W22,$B$69)</f>
        <v>0</v>
      </c>
      <c r="O69" s="25">
        <f>COUNTIF('A19-A20 TIMETABLE'!X3:X22,$B$69)</f>
        <v>1</v>
      </c>
      <c r="P69" s="25">
        <f>COUNTIF('A19-A20 TIMETABLE'!Y3:Y22,$B$69)</f>
        <v>0</v>
      </c>
      <c r="Q69" s="25">
        <f>COUNTIF('A19-A20 TIMETABLE'!Z3:Z22,$B$69)</f>
        <v>0</v>
      </c>
      <c r="R69" s="25">
        <f>COUNTIF('A19-A20 TIMETABLE'!AA3:AA22,$B$69)</f>
        <v>0</v>
      </c>
      <c r="S69" s="25">
        <f>COUNTIF('A19-A20 TIMETABLE'!AB3:AB22,$B$69)</f>
        <v>0</v>
      </c>
      <c r="T69" s="25">
        <f>COUNTIF('A19-A20 TIMETABLE'!AC3:AC22,$B$69)</f>
        <v>0</v>
      </c>
      <c r="U69" s="25">
        <f>COUNTIF('A19-A20 TIMETABLE'!AD3:AD22,$B$69)</f>
        <v>0</v>
      </c>
      <c r="V69" s="25">
        <f>COUNTIF('A19-A20 TIMETABLE'!AE3:AE22,$B$69)</f>
        <v>0</v>
      </c>
      <c r="W69" s="25">
        <f>COUNTIF('A19-A20 TIMETABLE'!AF3:AF22,$B$69)</f>
        <v>0</v>
      </c>
      <c r="X69" s="25">
        <f>COUNTIF('A19-A20 TIMETABLE'!AG3:AG22,$B$69)</f>
        <v>0</v>
      </c>
      <c r="Y69" s="25">
        <f>COUNTIF('A19-A20 TIMETABLE'!AH3:AH22,$B$69)</f>
        <v>0</v>
      </c>
      <c r="Z69" s="25">
        <f>COUNTIF('A19-A20 TIMETABLE'!AI3:AI22,$B$69)</f>
        <v>0</v>
      </c>
      <c r="AA69" s="25">
        <f>COUNTIF('A19-A20 TIMETABLE'!AJ3:AJ22,$B$69)</f>
        <v>0</v>
      </c>
      <c r="AB69" s="25">
        <f>COUNTIF('A19-A20 TIMETABLE'!AK3:AK22,$B$69)</f>
        <v>0</v>
      </c>
      <c r="AC69" s="25">
        <f>COUNTIF('A19-A20 TIMETABLE'!AL3:AL22,$B$69)</f>
        <v>0</v>
      </c>
      <c r="AD69" s="25">
        <f>COUNTIF('A19-A20 TIMETABLE'!AM3:AM22,$B$69)</f>
        <v>0</v>
      </c>
      <c r="AE69" s="25">
        <f>COUNTIF('A19-A20 TIMETABLE'!AN3:AN22,$B$69)</f>
        <v>0</v>
      </c>
      <c r="AF69" s="25">
        <f>COUNTIF('A19-A20 TIMETABLE'!AO3:AO22,$B$69)</f>
        <v>0</v>
      </c>
      <c r="AG69" s="25">
        <f>COUNTIF('A19-A20 TIMETABLE'!AP3:AP22,$B$69)</f>
        <v>0</v>
      </c>
      <c r="AH69" s="25">
        <f>COUNTIF('A19-A20 TIMETABLE'!AQ3:AQ22,$B$69)</f>
        <v>0</v>
      </c>
      <c r="AI69" s="25">
        <f>COUNTIF('A19-A20 TIMETABLE'!AR3:AR22,$B$69)</f>
        <v>0</v>
      </c>
      <c r="AJ69" s="25">
        <f>COUNTIF('A19-A20 TIMETABLE'!AS3:AS22,$B$69)</f>
        <v>0</v>
      </c>
      <c r="AK69" s="25">
        <f>COUNTIF('A19-A20 TIMETABLE'!AT3:AT22,$B$69)</f>
        <v>0</v>
      </c>
      <c r="AL69" s="25">
        <f>COUNTIF('A19-A20 TIMETABLE'!AU3:AU22,$B$69)</f>
        <v>0</v>
      </c>
      <c r="AM69" s="25">
        <f>COUNTIF('A19-A20 TIMETABLE'!AV3:AV22,$B$69)</f>
        <v>0</v>
      </c>
      <c r="AN69" s="25">
        <f>COUNTIF('A19-A20 TIMETABLE'!AW3:AW22,$B$69)</f>
        <v>0</v>
      </c>
      <c r="AO69" s="25">
        <f>COUNTIF('A19-A20 TIMETABLE'!AX3:AX22,$B$69)</f>
        <v>0</v>
      </c>
      <c r="AP69" s="25">
        <f>COUNTIF('A19-A20 TIMETABLE'!AY3:AY22,$B$69)</f>
        <v>0</v>
      </c>
      <c r="AQ69" s="25">
        <f>COUNTIF('A19-A20 TIMETABLE'!AZ3:AZ22,$B$69)</f>
        <v>0</v>
      </c>
      <c r="AR69" s="25">
        <f>COUNTIF('A19-A20 TIMETABLE'!BA3:BA22,$B$69)</f>
        <v>0</v>
      </c>
      <c r="AS69" s="25">
        <f>COUNTIF('A19-A20 TIMETABLE'!BB3:BB22,$B$69)</f>
        <v>0</v>
      </c>
      <c r="AT69" s="25">
        <f>COUNTIF('A19-A20 TIMETABLE'!BC3:BC22,$B$69)</f>
        <v>0</v>
      </c>
      <c r="AU69" s="24">
        <f>COUNTIF('A19-A20 TIMETABLE'!BD3:BD22,$B$69)</f>
        <v>0</v>
      </c>
      <c r="AV69" s="24">
        <f>COUNTIF('A19-A20 TIMETABLE'!BE3:BE22,$B$69)</f>
        <v>0</v>
      </c>
      <c r="AW69" s="24">
        <f>COUNTIF('A19-A20 TIMETABLE'!BF3:BF22,$B$69)</f>
        <v>0</v>
      </c>
      <c r="AX69" s="24">
        <f>COUNTIF('A19-A20 TIMETABLE'!BG3:BG22,$B$69)</f>
        <v>0</v>
      </c>
      <c r="AY69" s="24">
        <f>COUNTIF('A19-A20 TIMETABLE'!BH3:BH22,$B$69)</f>
        <v>0</v>
      </c>
      <c r="AZ69" s="24">
        <f>COUNTIF('A19-A20 TIMETABLE'!BI3:BI22,$B$69)</f>
        <v>0</v>
      </c>
      <c r="BA69" s="24">
        <f>COUNTIF('A19-A20 TIMETABLE'!BJ3:BJ22,$B$69)</f>
        <v>0</v>
      </c>
      <c r="BB69" s="24">
        <f>COUNTIF('A19-A20 TIMETABLE'!BK3:BK22,$B$69)</f>
        <v>0</v>
      </c>
      <c r="BC69" s="24">
        <f>COUNTIF('A19-A20 TIMETABLE'!BL3:BL22,$B$69)</f>
        <v>0</v>
      </c>
      <c r="BD69" s="24">
        <f>COUNTIF('A19-A20 TIMETABLE'!BM3:BM22,$B$69)</f>
        <v>0</v>
      </c>
      <c r="BE69" s="24">
        <f>COUNTIF('A19-A20 TIMETABLE'!BN3:BN22,$B$69)</f>
        <v>0</v>
      </c>
      <c r="BF69" s="24">
        <f>COUNTIF('A19-A20 TIMETABLE'!BO3:BO22,$B$69)</f>
        <v>0</v>
      </c>
      <c r="BG69" s="24">
        <f>COUNTIF('A19-A20 TIMETABLE'!BP3:BP22,$B$69)</f>
        <v>0</v>
      </c>
      <c r="BH69" s="24">
        <f>COUNTIF('A19-A20 TIMETABLE'!BQ3:BQ22,$B$69)</f>
        <v>0</v>
      </c>
      <c r="BI69" s="24">
        <f>COUNTIF('A19-A20 TIMETABLE'!BR3:BR22,$B$69)</f>
        <v>0</v>
      </c>
      <c r="BJ69" s="24">
        <f>COUNTIF('A19-A20 TIMETABLE'!BS3:BS22,$B$69)</f>
        <v>0</v>
      </c>
      <c r="BK69" s="24">
        <f>COUNTIF('A19-A20 TIMETABLE'!BT3:BT22,$B$69)</f>
        <v>0</v>
      </c>
      <c r="BL69" s="24">
        <f>COUNTIF('A19-A20 TIMETABLE'!BU3:BU22,$B$69)</f>
        <v>0</v>
      </c>
      <c r="BM69" s="24">
        <f>COUNTIF('A19-A20 TIMETABLE'!BV3:BV22,$B$69)</f>
        <v>0</v>
      </c>
      <c r="BN69" s="24">
        <f>COUNTIF('A19-A20 TIMETABLE'!BW3:BW22,$B$69)</f>
        <v>0</v>
      </c>
      <c r="BO69" s="24">
        <f>COUNTIF('A19-A20 TIMETABLE'!BX3:BX22,$B$69)</f>
        <v>0</v>
      </c>
      <c r="BP69" s="24">
        <f>COUNTIF('A19-A20 TIMETABLE'!BY3:BY22,$B$69)</f>
        <v>0</v>
      </c>
      <c r="BQ69" s="24">
        <f>COUNTIF('A19-A20 TIMETABLE'!BZ3:BZ22,$B$69)</f>
        <v>0</v>
      </c>
      <c r="BR69" s="24">
        <f>COUNTIF('A19-A20 TIMETABLE'!CA3:CA22,$B$69)</f>
        <v>0</v>
      </c>
      <c r="BS69" s="24">
        <f>COUNTIF('A19-A20 TIMETABLE'!CB3:CB22,$B$69)</f>
        <v>0</v>
      </c>
      <c r="BT69" s="24">
        <f>COUNTIF('A19-A20 TIMETABLE'!CC3:CC22,$B$69)</f>
        <v>0</v>
      </c>
      <c r="BU69" s="24">
        <f>COUNTIF('A19-A20 TIMETABLE'!CD3:CD22,$B$69)</f>
        <v>0</v>
      </c>
      <c r="BV69" s="24">
        <f>COUNTIF('A19-A20 TIMETABLE'!CE3:CE22,$B$69)</f>
        <v>0</v>
      </c>
      <c r="BW69" s="24">
        <f>COUNTIF('A19-A20 TIMETABLE'!CF3:CF22,$B$69)</f>
        <v>0</v>
      </c>
      <c r="BX69" s="24">
        <f>COUNTIF('A19-A20 TIMETABLE'!CG3:CG22,$B$69)</f>
        <v>0</v>
      </c>
      <c r="BY69" s="24">
        <f>COUNTIF('A19-A20 TIMETABLE'!CH3:CH22,$B$69)</f>
        <v>0</v>
      </c>
      <c r="BZ69" s="24">
        <f>COUNTIF('A19-A20 TIMETABLE'!CI3:CI22,$B$69)</f>
        <v>0</v>
      </c>
      <c r="CA69" s="24">
        <f>COUNTIF('A19-A20 TIMETABLE'!CJ3:CJ22,$B$69)</f>
        <v>0</v>
      </c>
      <c r="CB69" s="24">
        <f>COUNTIF('A19-A20 TIMETABLE'!CK3:CK22,$B$69)</f>
        <v>0</v>
      </c>
      <c r="CC69" s="24">
        <f>COUNTIF('A19-A20 TIMETABLE'!CL3:CL22,$B$69)</f>
        <v>0</v>
      </c>
      <c r="CD69" s="24">
        <f>COUNTIF('A19-A20 TIMETABLE'!CM3:CM22,$B$69)</f>
        <v>0</v>
      </c>
      <c r="CE69" s="24">
        <f>COUNTIF('A19-A20 TIMETABLE'!CN3:CN22,$B$69)</f>
        <v>0</v>
      </c>
      <c r="CF69" s="24">
        <f>COUNTIF('A19-A20 TIMETABLE'!CO3:CO22,$B$69)</f>
        <v>0</v>
      </c>
      <c r="CG69" s="24">
        <f>COUNTIF('A19-A20 TIMETABLE'!CP3:CP22,$B$69)</f>
        <v>0</v>
      </c>
      <c r="CH69" s="25"/>
      <c r="CI69" s="25"/>
    </row>
    <row r="70" spans="2:87">
      <c r="B70" s="17" t="s">
        <v>267</v>
      </c>
      <c r="C70" s="18">
        <f t="shared" si="2"/>
        <v>0</v>
      </c>
      <c r="D70" s="25">
        <f>COUNTIF('A19-A20 TIMETABLE'!M3:M22,$B$70)</f>
        <v>0</v>
      </c>
      <c r="E70" s="25">
        <f>COUNTIF('A19-A20 TIMETABLE'!N3:N22,$B$70)</f>
        <v>0</v>
      </c>
      <c r="F70" s="25">
        <f>COUNTIF('A19-A20 TIMETABLE'!O3:O22,$B$70)</f>
        <v>0</v>
      </c>
      <c r="G70" s="25">
        <f>COUNTIF('A19-A20 TIMETABLE'!P3:P22,$B$70)</f>
        <v>0</v>
      </c>
      <c r="H70" s="25">
        <f>COUNTIF('A19-A20 TIMETABLE'!Q3:Q22,$B$70)</f>
        <v>0</v>
      </c>
      <c r="I70" s="25">
        <f>COUNTIF('A19-A20 TIMETABLE'!R3:R22,$B$70)</f>
        <v>0</v>
      </c>
      <c r="J70" s="25">
        <f>COUNTIF('A19-A20 TIMETABLE'!S3:S22,$B$70)</f>
        <v>0</v>
      </c>
      <c r="K70" s="25">
        <f>COUNTIF('A19-A20 TIMETABLE'!T3:T22,$B$70)</f>
        <v>0</v>
      </c>
      <c r="L70" s="25">
        <f>COUNTIF('A19-A20 TIMETABLE'!U3:U22,$B$70)</f>
        <v>0</v>
      </c>
      <c r="M70" s="25">
        <f>COUNTIF('A19-A20 TIMETABLE'!V3:V22,$B$70)</f>
        <v>0</v>
      </c>
      <c r="N70" s="25">
        <f>COUNTIF('A19-A20 TIMETABLE'!W3:W22,$B$70)</f>
        <v>0</v>
      </c>
      <c r="O70" s="25">
        <f>COUNTIF('A19-A20 TIMETABLE'!X3:X22,$B$70)</f>
        <v>0</v>
      </c>
      <c r="P70" s="25">
        <f>COUNTIF('A19-A20 TIMETABLE'!Y3:Y22,$B$70)</f>
        <v>0</v>
      </c>
      <c r="Q70" s="25">
        <f>COUNTIF('A19-A20 TIMETABLE'!Z3:Z22,$B$70)</f>
        <v>0</v>
      </c>
      <c r="R70" s="25">
        <f>COUNTIF('A19-A20 TIMETABLE'!AA3:AA22,$B$70)</f>
        <v>0</v>
      </c>
      <c r="S70" s="25">
        <f>COUNTIF('A19-A20 TIMETABLE'!AB3:AB22,$B$70)</f>
        <v>0</v>
      </c>
      <c r="T70" s="25">
        <f>COUNTIF('A19-A20 TIMETABLE'!AC3:AC22,$B$70)</f>
        <v>0</v>
      </c>
      <c r="U70" s="25">
        <f>COUNTIF('A19-A20 TIMETABLE'!AD3:AD22,$B$70)</f>
        <v>0</v>
      </c>
      <c r="V70" s="25">
        <f>COUNTIF('A19-A20 TIMETABLE'!AE3:AE22,$B$70)</f>
        <v>0</v>
      </c>
      <c r="W70" s="25">
        <f>COUNTIF('A19-A20 TIMETABLE'!AF3:AF22,$B$70)</f>
        <v>0</v>
      </c>
      <c r="X70" s="25">
        <f>COUNTIF('A19-A20 TIMETABLE'!AG3:AG22,$B$70)</f>
        <v>0</v>
      </c>
      <c r="Y70" s="25">
        <f>COUNTIF('A19-A20 TIMETABLE'!AH3:AH22,$B$70)</f>
        <v>0</v>
      </c>
      <c r="Z70" s="25">
        <f>COUNTIF('A19-A20 TIMETABLE'!AI3:AI22,$B$70)</f>
        <v>0</v>
      </c>
      <c r="AA70" s="25">
        <f>COUNTIF('A19-A20 TIMETABLE'!AJ3:AJ22,$B$70)</f>
        <v>0</v>
      </c>
      <c r="AB70" s="25">
        <f>COUNTIF('A19-A20 TIMETABLE'!AK3:AK22,$B$70)</f>
        <v>0</v>
      </c>
      <c r="AC70" s="25">
        <f>COUNTIF('A19-A20 TIMETABLE'!AL3:AL22,$B$70)</f>
        <v>0</v>
      </c>
      <c r="AD70" s="25">
        <f>COUNTIF('A19-A20 TIMETABLE'!AM3:AM22,$B$70)</f>
        <v>0</v>
      </c>
      <c r="AE70" s="25">
        <f>COUNTIF('A19-A20 TIMETABLE'!AN3:AN22,$B$70)</f>
        <v>0</v>
      </c>
      <c r="AF70" s="25">
        <f>COUNTIF('A19-A20 TIMETABLE'!AO3:AO22,$B$70)</f>
        <v>0</v>
      </c>
      <c r="AG70" s="25">
        <f>COUNTIF('A19-A20 TIMETABLE'!AP3:AP22,$B$70)</f>
        <v>0</v>
      </c>
      <c r="AH70" s="25">
        <f>COUNTIF('A19-A20 TIMETABLE'!AQ3:AQ22,$B$70)</f>
        <v>0</v>
      </c>
      <c r="AI70" s="25">
        <f>COUNTIF('A19-A20 TIMETABLE'!AR3:AR22,$B$70)</f>
        <v>0</v>
      </c>
      <c r="AJ70" s="25">
        <f>COUNTIF('A19-A20 TIMETABLE'!AS3:AS22,$B$70)</f>
        <v>0</v>
      </c>
      <c r="AK70" s="25">
        <f>COUNTIF('A19-A20 TIMETABLE'!AT3:AT22,$B$70)</f>
        <v>0</v>
      </c>
      <c r="AL70" s="25">
        <f>COUNTIF('A19-A20 TIMETABLE'!AU3:AU22,$B$70)</f>
        <v>0</v>
      </c>
      <c r="AM70" s="25">
        <f>COUNTIF('A19-A20 TIMETABLE'!AV3:AV22,$B$70)</f>
        <v>0</v>
      </c>
      <c r="AN70" s="25">
        <f>COUNTIF('A19-A20 TIMETABLE'!AW3:AW22,$B$70)</f>
        <v>0</v>
      </c>
      <c r="AO70" s="25">
        <f>COUNTIF('A19-A20 TIMETABLE'!AX3:AX22,$B$70)</f>
        <v>0</v>
      </c>
      <c r="AP70" s="25">
        <f>COUNTIF('A19-A20 TIMETABLE'!AY3:AY22,$B$70)</f>
        <v>0</v>
      </c>
      <c r="AQ70" s="25">
        <f>COUNTIF('A19-A20 TIMETABLE'!AZ3:AZ22,$B$70)</f>
        <v>0</v>
      </c>
      <c r="AR70" s="25">
        <f>COUNTIF('A19-A20 TIMETABLE'!BA3:BA22,$B$70)</f>
        <v>0</v>
      </c>
      <c r="AS70" s="25">
        <f>COUNTIF('A19-A20 TIMETABLE'!BB3:BB22,$B$70)</f>
        <v>0</v>
      </c>
      <c r="AT70" s="25">
        <f>COUNTIF('A19-A20 TIMETABLE'!BC3:BC22,$B$70)</f>
        <v>0</v>
      </c>
      <c r="AU70" s="24">
        <f>COUNTIF('A19-A20 TIMETABLE'!BD3:BD22,$B$70)</f>
        <v>0</v>
      </c>
      <c r="AV70" s="24">
        <f>COUNTIF('A19-A20 TIMETABLE'!BE3:BE22,$B$70)</f>
        <v>0</v>
      </c>
      <c r="AW70" s="24">
        <f>COUNTIF('A19-A20 TIMETABLE'!BF3:BF22,$B$70)</f>
        <v>0</v>
      </c>
      <c r="AX70" s="24">
        <f>COUNTIF('A19-A20 TIMETABLE'!BG3:BG22,$B$70)</f>
        <v>0</v>
      </c>
      <c r="AY70" s="24">
        <f>COUNTIF('A19-A20 TIMETABLE'!BH3:BH22,$B$70)</f>
        <v>0</v>
      </c>
      <c r="AZ70" s="24">
        <f>COUNTIF('A19-A20 TIMETABLE'!BI3:BI22,$B$70)</f>
        <v>0</v>
      </c>
      <c r="BA70" s="24">
        <f>COUNTIF('A19-A20 TIMETABLE'!BJ3:BJ22,$B$70)</f>
        <v>0</v>
      </c>
      <c r="BB70" s="24">
        <f>COUNTIF('A19-A20 TIMETABLE'!BK3:BK22,$B$70)</f>
        <v>0</v>
      </c>
      <c r="BC70" s="24">
        <f>COUNTIF('A19-A20 TIMETABLE'!BL3:BL22,$B$70)</f>
        <v>0</v>
      </c>
      <c r="BD70" s="24">
        <f>COUNTIF('A19-A20 TIMETABLE'!BM3:BM22,$B$70)</f>
        <v>0</v>
      </c>
      <c r="BE70" s="24">
        <f>COUNTIF('A19-A20 TIMETABLE'!BN3:BN22,$B$70)</f>
        <v>0</v>
      </c>
      <c r="BF70" s="24">
        <f>COUNTIF('A19-A20 TIMETABLE'!BO3:BO22,$B$70)</f>
        <v>0</v>
      </c>
      <c r="BG70" s="24">
        <f>COUNTIF('A19-A20 TIMETABLE'!BP3:BP22,$B$70)</f>
        <v>0</v>
      </c>
      <c r="BH70" s="24">
        <f>COUNTIF('A19-A20 TIMETABLE'!BQ3:BQ22,$B$70)</f>
        <v>0</v>
      </c>
      <c r="BI70" s="24">
        <f>COUNTIF('A19-A20 TIMETABLE'!BR3:BR22,$B$70)</f>
        <v>0</v>
      </c>
      <c r="BJ70" s="24">
        <f>COUNTIF('A19-A20 TIMETABLE'!BS3:BS22,$B$70)</f>
        <v>0</v>
      </c>
      <c r="BK70" s="24">
        <f>COUNTIF('A19-A20 TIMETABLE'!BT3:BT22,$B$70)</f>
        <v>0</v>
      </c>
      <c r="BL70" s="24">
        <f>COUNTIF('A19-A20 TIMETABLE'!BU3:BU22,$B$70)</f>
        <v>0</v>
      </c>
      <c r="BM70" s="24">
        <f>COUNTIF('A19-A20 TIMETABLE'!BV3:BV22,$B$70)</f>
        <v>0</v>
      </c>
      <c r="BN70" s="24">
        <f>COUNTIF('A19-A20 TIMETABLE'!BW3:BW22,$B$70)</f>
        <v>0</v>
      </c>
      <c r="BO70" s="24">
        <f>COUNTIF('A19-A20 TIMETABLE'!BX3:BX22,$B$70)</f>
        <v>0</v>
      </c>
      <c r="BP70" s="24">
        <f>COUNTIF('A19-A20 TIMETABLE'!BY3:BY22,$B$70)</f>
        <v>0</v>
      </c>
      <c r="BQ70" s="24">
        <f>COUNTIF('A19-A20 TIMETABLE'!BZ3:BZ22,$B$70)</f>
        <v>0</v>
      </c>
      <c r="BR70" s="24">
        <f>COUNTIF('A19-A20 TIMETABLE'!CA3:CA22,$B$70)</f>
        <v>0</v>
      </c>
      <c r="BS70" s="24">
        <f>COUNTIF('A19-A20 TIMETABLE'!CB3:CB22,$B$70)</f>
        <v>0</v>
      </c>
      <c r="BT70" s="24">
        <f>COUNTIF('A19-A20 TIMETABLE'!CC3:CC22,$B$70)</f>
        <v>0</v>
      </c>
      <c r="BU70" s="24">
        <f>COUNTIF('A19-A20 TIMETABLE'!CD3:CD22,$B$70)</f>
        <v>0</v>
      </c>
      <c r="BV70" s="24">
        <f>COUNTIF('A19-A20 TIMETABLE'!CE3:CE22,$B$70)</f>
        <v>0</v>
      </c>
      <c r="BW70" s="24">
        <f>COUNTIF('A19-A20 TIMETABLE'!CF3:CF22,$B$70)</f>
        <v>0</v>
      </c>
      <c r="BX70" s="24">
        <f>COUNTIF('A19-A20 TIMETABLE'!CG3:CG22,$B$70)</f>
        <v>0</v>
      </c>
      <c r="BY70" s="24">
        <f>COUNTIF('A19-A20 TIMETABLE'!CH3:CH22,$B$70)</f>
        <v>0</v>
      </c>
      <c r="BZ70" s="24">
        <f>COUNTIF('A19-A20 TIMETABLE'!CI3:CI22,$B$70)</f>
        <v>0</v>
      </c>
      <c r="CA70" s="24">
        <f>COUNTIF('A19-A20 TIMETABLE'!CJ3:CJ22,$B$70)</f>
        <v>0</v>
      </c>
      <c r="CB70" s="24">
        <f>COUNTIF('A19-A20 TIMETABLE'!CK3:CK22,$B$70)</f>
        <v>0</v>
      </c>
      <c r="CC70" s="24">
        <f>COUNTIF('A19-A20 TIMETABLE'!CL3:CL22,$B$70)</f>
        <v>0</v>
      </c>
      <c r="CD70" s="24">
        <f>COUNTIF('A19-A20 TIMETABLE'!CM3:CM22,$B$70)</f>
        <v>0</v>
      </c>
      <c r="CE70" s="24">
        <f>COUNTIF('A19-A20 TIMETABLE'!CN3:CN22,$B$70)</f>
        <v>0</v>
      </c>
      <c r="CF70" s="24">
        <f>COUNTIF('A19-A20 TIMETABLE'!CO3:CO22,$B$70)</f>
        <v>0</v>
      </c>
      <c r="CG70" s="24">
        <f>COUNTIF('A19-A20 TIMETABLE'!CP3:CP22,$B$70)</f>
        <v>0</v>
      </c>
      <c r="CH70" s="25"/>
      <c r="CI70" s="25"/>
    </row>
    <row r="71" spans="2:87">
      <c r="B71" s="17" t="s">
        <v>113</v>
      </c>
      <c r="C71" s="18">
        <f t="shared" si="2"/>
        <v>1</v>
      </c>
      <c r="D71" s="25">
        <f>COUNTIF('A19-A20 TIMETABLE'!M3:M22,$B$71)</f>
        <v>0</v>
      </c>
      <c r="E71" s="25">
        <f>COUNTIF('A19-A20 TIMETABLE'!N3:N22,$B$71)</f>
        <v>0</v>
      </c>
      <c r="F71" s="25">
        <f>COUNTIF('A19-A20 TIMETABLE'!O3:O22,$B$71)</f>
        <v>0</v>
      </c>
      <c r="G71" s="25">
        <f>COUNTIF('A19-A20 TIMETABLE'!P3:P22,$B$71)</f>
        <v>0</v>
      </c>
      <c r="H71" s="25">
        <f>COUNTIF('A19-A20 TIMETABLE'!Q3:Q22,$B$71)</f>
        <v>0</v>
      </c>
      <c r="I71" s="25">
        <f>COUNTIF('A19-A20 TIMETABLE'!R3:R22,$B$71)</f>
        <v>0</v>
      </c>
      <c r="J71" s="25">
        <f>COUNTIF('A19-A20 TIMETABLE'!S3:S22,$B$71)</f>
        <v>0</v>
      </c>
      <c r="K71" s="25">
        <f>COUNTIF('A19-A20 TIMETABLE'!T3:T22,$B$71)</f>
        <v>0</v>
      </c>
      <c r="L71" s="25">
        <f>COUNTIF('A19-A20 TIMETABLE'!U3:U22,$B$71)</f>
        <v>0</v>
      </c>
      <c r="M71" s="25">
        <f>COUNTIF('A19-A20 TIMETABLE'!V3:V22,$B$71)</f>
        <v>0</v>
      </c>
      <c r="N71" s="25">
        <f>COUNTIF('A19-A20 TIMETABLE'!W3:W22,$B$71)</f>
        <v>0</v>
      </c>
      <c r="O71" s="25">
        <f>COUNTIF('A19-A20 TIMETABLE'!X3:X22,$B$71)</f>
        <v>0</v>
      </c>
      <c r="P71" s="25">
        <f>COUNTIF('A19-A20 TIMETABLE'!Y3:Y22,$B$71)</f>
        <v>0</v>
      </c>
      <c r="Q71" s="25">
        <f>COUNTIF('A19-A20 TIMETABLE'!Z3:Z22,$B$71)</f>
        <v>0</v>
      </c>
      <c r="R71" s="25">
        <f>COUNTIF('A19-A20 TIMETABLE'!AA3:AA22,$B$71)</f>
        <v>0</v>
      </c>
      <c r="S71" s="25">
        <f>COUNTIF('A19-A20 TIMETABLE'!AB3:AB22,$B$71)</f>
        <v>0</v>
      </c>
      <c r="T71" s="25">
        <f>COUNTIF('A19-A20 TIMETABLE'!AC3:AC22,$B$71)</f>
        <v>0</v>
      </c>
      <c r="U71" s="25">
        <f>COUNTIF('A19-A20 TIMETABLE'!AD3:AD22,$B$71)</f>
        <v>0</v>
      </c>
      <c r="V71" s="25">
        <f>COUNTIF('A19-A20 TIMETABLE'!AE3:AE22,$B$71)</f>
        <v>0</v>
      </c>
      <c r="W71" s="25">
        <f>COUNTIF('A19-A20 TIMETABLE'!AF3:AF22,$B$71)</f>
        <v>0</v>
      </c>
      <c r="X71" s="25">
        <f>COUNTIF('A19-A20 TIMETABLE'!AG3:AG22,$B$71)</f>
        <v>0</v>
      </c>
      <c r="Y71" s="25">
        <f>COUNTIF('A19-A20 TIMETABLE'!AH3:AH22,$B$71)</f>
        <v>0</v>
      </c>
      <c r="Z71" s="25">
        <f>COUNTIF('A19-A20 TIMETABLE'!AI3:AI22,$B$71)</f>
        <v>0</v>
      </c>
      <c r="AA71" s="25">
        <f>COUNTIF('A19-A20 TIMETABLE'!AJ3:AJ22,$B$71)</f>
        <v>0</v>
      </c>
      <c r="AB71" s="25">
        <f>COUNTIF('A19-A20 TIMETABLE'!AK3:AK22,$B$71)</f>
        <v>0</v>
      </c>
      <c r="AC71" s="25">
        <f>COUNTIF('A19-A20 TIMETABLE'!AL3:AL22,$B$71)</f>
        <v>0</v>
      </c>
      <c r="AD71" s="25">
        <f>COUNTIF('A19-A20 TIMETABLE'!AM3:AM22,$B$71)</f>
        <v>0</v>
      </c>
      <c r="AE71" s="25">
        <f>COUNTIF('A19-A20 TIMETABLE'!AN3:AN22,$B$71)</f>
        <v>0</v>
      </c>
      <c r="AF71" s="25">
        <f>COUNTIF('A19-A20 TIMETABLE'!AO3:AO22,$B$71)</f>
        <v>0</v>
      </c>
      <c r="AG71" s="25">
        <f>COUNTIF('A19-A20 TIMETABLE'!AP3:AP22,$B$71)</f>
        <v>0</v>
      </c>
      <c r="AH71" s="25">
        <f>COUNTIF('A19-A20 TIMETABLE'!AQ3:AQ22,$B$71)</f>
        <v>0</v>
      </c>
      <c r="AI71" s="25">
        <f>COUNTIF('A19-A20 TIMETABLE'!AR3:AR22,$B$71)</f>
        <v>0</v>
      </c>
      <c r="AJ71" s="25">
        <f>COUNTIF('A19-A20 TIMETABLE'!AS3:AS22,$B$71)</f>
        <v>0</v>
      </c>
      <c r="AK71" s="25">
        <f>COUNTIF('A19-A20 TIMETABLE'!AT3:AT22,$B$71)</f>
        <v>0</v>
      </c>
      <c r="AL71" s="25">
        <f>COUNTIF('A19-A20 TIMETABLE'!AU3:AU22,$B$71)</f>
        <v>0</v>
      </c>
      <c r="AM71" s="25">
        <f>COUNTIF('A19-A20 TIMETABLE'!AV3:AV22,$B$71)</f>
        <v>0</v>
      </c>
      <c r="AN71" s="25">
        <f>COUNTIF('A19-A20 TIMETABLE'!AW3:AW22,$B$71)</f>
        <v>0</v>
      </c>
      <c r="AO71" s="25">
        <f>COUNTIF('A19-A20 TIMETABLE'!AX3:AX22,$B$71)</f>
        <v>0</v>
      </c>
      <c r="AP71" s="25">
        <f>COUNTIF('A19-A20 TIMETABLE'!AY3:AY22,$B$71)</f>
        <v>0</v>
      </c>
      <c r="AQ71" s="25">
        <f>COUNTIF('A19-A20 TIMETABLE'!AZ3:AZ22,$B$71)</f>
        <v>0</v>
      </c>
      <c r="AR71" s="25">
        <f>COUNTIF('A19-A20 TIMETABLE'!BA3:BA22,$B$71)</f>
        <v>0</v>
      </c>
      <c r="AS71" s="25">
        <f>COUNTIF('A19-A20 TIMETABLE'!BB3:BB22,$B$71)</f>
        <v>0</v>
      </c>
      <c r="AT71" s="25">
        <f>COUNTIF('A19-A20 TIMETABLE'!BC3:BC22,$B$71)</f>
        <v>0</v>
      </c>
      <c r="AU71" s="24">
        <f>COUNTIF('A19-A20 TIMETABLE'!BD3:BD22,$B$71)</f>
        <v>0</v>
      </c>
      <c r="AV71" s="24">
        <f>COUNTIF('A19-A20 TIMETABLE'!BE3:BE22,$B$71)</f>
        <v>0</v>
      </c>
      <c r="AW71" s="24">
        <f>COUNTIF('A19-A20 TIMETABLE'!BF3:BF22,$B$71)</f>
        <v>0</v>
      </c>
      <c r="AX71" s="24">
        <f>COUNTIF('A19-A20 TIMETABLE'!BG3:BG22,$B$71)</f>
        <v>0</v>
      </c>
      <c r="AY71" s="24">
        <f>COUNTIF('A19-A20 TIMETABLE'!BH3:BH22,$B$71)</f>
        <v>0</v>
      </c>
      <c r="AZ71" s="24">
        <f>COUNTIF('A19-A20 TIMETABLE'!BI3:BI22,$B$71)</f>
        <v>0</v>
      </c>
      <c r="BA71" s="24">
        <f>COUNTIF('A19-A20 TIMETABLE'!BJ3:BJ22,$B$71)</f>
        <v>0</v>
      </c>
      <c r="BB71" s="24">
        <f>COUNTIF('A19-A20 TIMETABLE'!BK3:BK22,$B$71)</f>
        <v>0</v>
      </c>
      <c r="BC71" s="24">
        <f>COUNTIF('A19-A20 TIMETABLE'!BL3:BL22,$B$71)</f>
        <v>0</v>
      </c>
      <c r="BD71" s="24">
        <f>COUNTIF('A19-A20 TIMETABLE'!BM3:BM22,$B$71)</f>
        <v>0</v>
      </c>
      <c r="BE71" s="24">
        <f>COUNTIF('A19-A20 TIMETABLE'!BN3:BN22,$B$71)</f>
        <v>0</v>
      </c>
      <c r="BF71" s="24">
        <f>COUNTIF('A19-A20 TIMETABLE'!BO3:BO22,$B$71)</f>
        <v>0</v>
      </c>
      <c r="BG71" s="24">
        <f>COUNTIF('A19-A20 TIMETABLE'!BP3:BP22,$B$71)</f>
        <v>0</v>
      </c>
      <c r="BH71" s="24">
        <f>COUNTIF('A19-A20 TIMETABLE'!BQ3:BQ22,$B$71)</f>
        <v>0</v>
      </c>
      <c r="BI71" s="24">
        <f>COUNTIF('A19-A20 TIMETABLE'!BR3:BR22,$B$71)</f>
        <v>0</v>
      </c>
      <c r="BJ71" s="24">
        <f>COUNTIF('A19-A20 TIMETABLE'!BS3:BS22,$B$71)</f>
        <v>0</v>
      </c>
      <c r="BK71" s="24">
        <f>COUNTIF('A19-A20 TIMETABLE'!BT3:BT22,$B$71)</f>
        <v>0</v>
      </c>
      <c r="BL71" s="24">
        <f>COUNTIF('A19-A20 TIMETABLE'!BU3:BU22,$B$71)</f>
        <v>0</v>
      </c>
      <c r="BM71" s="24">
        <f>COUNTIF('A19-A20 TIMETABLE'!BV3:BV22,$B$71)</f>
        <v>0</v>
      </c>
      <c r="BN71" s="24">
        <f>COUNTIF('A19-A20 TIMETABLE'!BW3:BW22,$B$71)</f>
        <v>0</v>
      </c>
      <c r="BO71" s="24">
        <f>COUNTIF('A19-A20 TIMETABLE'!BX3:BX22,$B$71)</f>
        <v>0</v>
      </c>
      <c r="BP71" s="24">
        <f>COUNTIF('A19-A20 TIMETABLE'!BY3:BY22,$B$71)</f>
        <v>0</v>
      </c>
      <c r="BQ71" s="24">
        <f>COUNTIF('A19-A20 TIMETABLE'!BZ3:BZ22,$B$71)</f>
        <v>0</v>
      </c>
      <c r="BR71" s="24">
        <f>COUNTIF('A19-A20 TIMETABLE'!CA3:CA22,$B$71)</f>
        <v>0</v>
      </c>
      <c r="BS71" s="24">
        <f>COUNTIF('A19-A20 TIMETABLE'!CB3:CB22,$B$71)</f>
        <v>0</v>
      </c>
      <c r="BT71" s="24">
        <f>COUNTIF('A19-A20 TIMETABLE'!CC3:CC22,$B$71)</f>
        <v>1</v>
      </c>
      <c r="BU71" s="24">
        <f>COUNTIF('A19-A20 TIMETABLE'!CD3:CD22,$B$71)</f>
        <v>0</v>
      </c>
      <c r="BV71" s="24">
        <f>COUNTIF('A19-A20 TIMETABLE'!CE3:CE22,$B$71)</f>
        <v>0</v>
      </c>
      <c r="BW71" s="24">
        <f>COUNTIF('A19-A20 TIMETABLE'!CF3:CF22,$B$71)</f>
        <v>0</v>
      </c>
      <c r="BX71" s="24">
        <f>COUNTIF('A19-A20 TIMETABLE'!CG3:CG22,$B$71)</f>
        <v>0</v>
      </c>
      <c r="BY71" s="24">
        <f>COUNTIF('A19-A20 TIMETABLE'!CH3:CH22,$B$71)</f>
        <v>0</v>
      </c>
      <c r="BZ71" s="24">
        <f>COUNTIF('A19-A20 TIMETABLE'!CI3:CI22,$B$71)</f>
        <v>0</v>
      </c>
      <c r="CA71" s="24">
        <f>COUNTIF('A19-A20 TIMETABLE'!CJ3:CJ22,$B$71)</f>
        <v>0</v>
      </c>
      <c r="CB71" s="24">
        <f>COUNTIF('A19-A20 TIMETABLE'!CK3:CK22,$B$71)</f>
        <v>0</v>
      </c>
      <c r="CC71" s="24">
        <f>COUNTIF('A19-A20 TIMETABLE'!CL3:CL22,$B$71)</f>
        <v>0</v>
      </c>
      <c r="CD71" s="24">
        <f>COUNTIF('A19-A20 TIMETABLE'!CM3:CM22,$B$71)</f>
        <v>0</v>
      </c>
      <c r="CE71" s="24">
        <f>COUNTIF('A19-A20 TIMETABLE'!CN3:CN22,$B$71)</f>
        <v>0</v>
      </c>
      <c r="CF71" s="24">
        <f>COUNTIF('A19-A20 TIMETABLE'!CO3:CO22,$B$71)</f>
        <v>0</v>
      </c>
      <c r="CG71" s="24">
        <f>COUNTIF('A19-A20 TIMETABLE'!CP3:CP22,$B$71)</f>
        <v>0</v>
      </c>
      <c r="CH71" s="25"/>
      <c r="CI71" s="25"/>
    </row>
    <row r="72" spans="2:87">
      <c r="B72" s="17" t="s">
        <v>160</v>
      </c>
      <c r="C72" s="18">
        <f t="shared" si="2"/>
        <v>1</v>
      </c>
      <c r="D72" s="25">
        <f>COUNTIF('A19-A20 TIMETABLE'!M3:M22,$B$72)</f>
        <v>0</v>
      </c>
      <c r="E72" s="25">
        <f>COUNTIF('A19-A20 TIMETABLE'!N3:N22,$B$72)</f>
        <v>0</v>
      </c>
      <c r="F72" s="25">
        <f>COUNTIF('A19-A20 TIMETABLE'!O3:O22,$B$72)</f>
        <v>0</v>
      </c>
      <c r="G72" s="25">
        <f>COUNTIF('A19-A20 TIMETABLE'!P3:P22,$B$72)</f>
        <v>0</v>
      </c>
      <c r="H72" s="25">
        <f>COUNTIF('A19-A20 TIMETABLE'!Q3:Q22,$B$72)</f>
        <v>0</v>
      </c>
      <c r="I72" s="25">
        <f>COUNTIF('A19-A20 TIMETABLE'!R3:R22,$B$72)</f>
        <v>0</v>
      </c>
      <c r="J72" s="25">
        <f>COUNTIF('A19-A20 TIMETABLE'!S3:S22,$B$72)</f>
        <v>0</v>
      </c>
      <c r="K72" s="25">
        <f>COUNTIF('A19-A20 TIMETABLE'!T3:T22,$B$72)</f>
        <v>0</v>
      </c>
      <c r="L72" s="25">
        <f>COUNTIF('A19-A20 TIMETABLE'!U3:U22,$B$72)</f>
        <v>0</v>
      </c>
      <c r="M72" s="25">
        <f>COUNTIF('A19-A20 TIMETABLE'!V3:V22,$B$72)</f>
        <v>1</v>
      </c>
      <c r="N72" s="25">
        <f>COUNTIF('A19-A20 TIMETABLE'!W3:W22,$B$72)</f>
        <v>0</v>
      </c>
      <c r="O72" s="25">
        <f>COUNTIF('A19-A20 TIMETABLE'!X3:X22,$B$72)</f>
        <v>0</v>
      </c>
      <c r="P72" s="25">
        <f>COUNTIF('A19-A20 TIMETABLE'!Y3:Y22,$B$72)</f>
        <v>0</v>
      </c>
      <c r="Q72" s="25">
        <f>COUNTIF('A19-A20 TIMETABLE'!Z3:Z22,$B$72)</f>
        <v>0</v>
      </c>
      <c r="R72" s="25">
        <f>COUNTIF('A19-A20 TIMETABLE'!AA3:AA22,$B$72)</f>
        <v>0</v>
      </c>
      <c r="S72" s="25">
        <f>COUNTIF('A19-A20 TIMETABLE'!AB3:AB22,$B$72)</f>
        <v>0</v>
      </c>
      <c r="T72" s="25">
        <f>COUNTIF('A19-A20 TIMETABLE'!AC3:AC22,$B$72)</f>
        <v>0</v>
      </c>
      <c r="U72" s="25">
        <f>COUNTIF('A19-A20 TIMETABLE'!AD3:AD22,$B$72)</f>
        <v>0</v>
      </c>
      <c r="V72" s="25">
        <f>COUNTIF('A19-A20 TIMETABLE'!AE3:AE22,$B$72)</f>
        <v>0</v>
      </c>
      <c r="W72" s="25">
        <f>COUNTIF('A19-A20 TIMETABLE'!AF3:AF22,$B$72)</f>
        <v>0</v>
      </c>
      <c r="X72" s="25">
        <f>COUNTIF('A19-A20 TIMETABLE'!AG3:AG22,$B$72)</f>
        <v>0</v>
      </c>
      <c r="Y72" s="25">
        <f>COUNTIF('A19-A20 TIMETABLE'!AH3:AH22,$B$72)</f>
        <v>0</v>
      </c>
      <c r="Z72" s="25">
        <f>COUNTIF('A19-A20 TIMETABLE'!AI3:AI22,$B$72)</f>
        <v>0</v>
      </c>
      <c r="AA72" s="25">
        <f>COUNTIF('A19-A20 TIMETABLE'!AJ3:AJ22,$B$72)</f>
        <v>0</v>
      </c>
      <c r="AB72" s="25">
        <f>COUNTIF('A19-A20 TIMETABLE'!AK3:AK22,$B$72)</f>
        <v>0</v>
      </c>
      <c r="AC72" s="25">
        <f>COUNTIF('A19-A20 TIMETABLE'!AL3:AL22,$B$72)</f>
        <v>0</v>
      </c>
      <c r="AD72" s="25">
        <f>COUNTIF('A19-A20 TIMETABLE'!AM3:AM22,$B$72)</f>
        <v>0</v>
      </c>
      <c r="AE72" s="25">
        <f>COUNTIF('A19-A20 TIMETABLE'!AN3:AN22,$B$72)</f>
        <v>0</v>
      </c>
      <c r="AF72" s="25">
        <f>COUNTIF('A19-A20 TIMETABLE'!AO3:AO22,$B$72)</f>
        <v>0</v>
      </c>
      <c r="AG72" s="25">
        <f>COUNTIF('A19-A20 TIMETABLE'!AP3:AP22,$B$72)</f>
        <v>0</v>
      </c>
      <c r="AH72" s="25">
        <f>COUNTIF('A19-A20 TIMETABLE'!AQ3:AQ22,$B$72)</f>
        <v>0</v>
      </c>
      <c r="AI72" s="25">
        <f>COUNTIF('A19-A20 TIMETABLE'!AR3:AR22,$B$72)</f>
        <v>0</v>
      </c>
      <c r="AJ72" s="25">
        <f>COUNTIF('A19-A20 TIMETABLE'!AS3:AS22,$B$72)</f>
        <v>0</v>
      </c>
      <c r="AK72" s="25">
        <f>COUNTIF('A19-A20 TIMETABLE'!AT3:AT22,$B$72)</f>
        <v>0</v>
      </c>
      <c r="AL72" s="25">
        <f>COUNTIF('A19-A20 TIMETABLE'!AU3:AU22,$B$72)</f>
        <v>0</v>
      </c>
      <c r="AM72" s="25">
        <f>COUNTIF('A19-A20 TIMETABLE'!AV3:AV22,$B$72)</f>
        <v>0</v>
      </c>
      <c r="AN72" s="25">
        <f>COUNTIF('A19-A20 TIMETABLE'!AW3:AW22,$B$72)</f>
        <v>0</v>
      </c>
      <c r="AO72" s="25">
        <f>COUNTIF('A19-A20 TIMETABLE'!AX3:AX22,$B$72)</f>
        <v>0</v>
      </c>
      <c r="AP72" s="25">
        <f>COUNTIF('A19-A20 TIMETABLE'!AY3:AY22,$B$72)</f>
        <v>0</v>
      </c>
      <c r="AQ72" s="25">
        <f>COUNTIF('A19-A20 TIMETABLE'!AZ3:AZ22,$B$72)</f>
        <v>0</v>
      </c>
      <c r="AR72" s="25">
        <f>COUNTIF('A19-A20 TIMETABLE'!BA3:BA22,$B$72)</f>
        <v>0</v>
      </c>
      <c r="AS72" s="25">
        <f>COUNTIF('A19-A20 TIMETABLE'!BB3:BB22,$B$72)</f>
        <v>0</v>
      </c>
      <c r="AT72" s="25">
        <f>COUNTIF('A19-A20 TIMETABLE'!BC3:BC22,$B$72)</f>
        <v>0</v>
      </c>
      <c r="AU72" s="24">
        <f>COUNTIF('A19-A20 TIMETABLE'!BD3:BD22,$B$72)</f>
        <v>0</v>
      </c>
      <c r="AV72" s="24">
        <f>COUNTIF('A19-A20 TIMETABLE'!BE3:BE22,$B$72)</f>
        <v>0</v>
      </c>
      <c r="AW72" s="24">
        <f>COUNTIF('A19-A20 TIMETABLE'!BF3:BF22,$B$72)</f>
        <v>0</v>
      </c>
      <c r="AX72" s="24">
        <f>COUNTIF('A19-A20 TIMETABLE'!BG3:BG22,$B$72)</f>
        <v>0</v>
      </c>
      <c r="AY72" s="24">
        <f>COUNTIF('A19-A20 TIMETABLE'!BH3:BH22,$B$72)</f>
        <v>0</v>
      </c>
      <c r="AZ72" s="24">
        <f>COUNTIF('A19-A20 TIMETABLE'!BI3:BI22,$B$72)</f>
        <v>0</v>
      </c>
      <c r="BA72" s="24">
        <f>COUNTIF('A19-A20 TIMETABLE'!BJ3:BJ22,$B$72)</f>
        <v>0</v>
      </c>
      <c r="BB72" s="24">
        <f>COUNTIF('A19-A20 TIMETABLE'!BK3:BK22,$B$72)</f>
        <v>0</v>
      </c>
      <c r="BC72" s="24">
        <f>COUNTIF('A19-A20 TIMETABLE'!BL3:BL22,$B$72)</f>
        <v>0</v>
      </c>
      <c r="BD72" s="24">
        <f>COUNTIF('A19-A20 TIMETABLE'!BM3:BM22,$B$72)</f>
        <v>0</v>
      </c>
      <c r="BE72" s="24">
        <f>COUNTIF('A19-A20 TIMETABLE'!BN3:BN22,$B$72)</f>
        <v>0</v>
      </c>
      <c r="BF72" s="24">
        <f>COUNTIF('A19-A20 TIMETABLE'!BO3:BO22,$B$72)</f>
        <v>0</v>
      </c>
      <c r="BG72" s="24">
        <f>COUNTIF('A19-A20 TIMETABLE'!BP3:BP22,$B$72)</f>
        <v>0</v>
      </c>
      <c r="BH72" s="24">
        <f>COUNTIF('A19-A20 TIMETABLE'!BQ3:BQ22,$B$72)</f>
        <v>0</v>
      </c>
      <c r="BI72" s="24">
        <f>COUNTIF('A19-A20 TIMETABLE'!BR3:BR22,$B$72)</f>
        <v>0</v>
      </c>
      <c r="BJ72" s="24">
        <f>COUNTIF('A19-A20 TIMETABLE'!BS3:BS22,$B$72)</f>
        <v>0</v>
      </c>
      <c r="BK72" s="24">
        <f>COUNTIF('A19-A20 TIMETABLE'!BT3:BT22,$B$72)</f>
        <v>0</v>
      </c>
      <c r="BL72" s="24">
        <f>COUNTIF('A19-A20 TIMETABLE'!BU3:BU22,$B$72)</f>
        <v>0</v>
      </c>
      <c r="BM72" s="24">
        <f>COUNTIF('A19-A20 TIMETABLE'!BV3:BV22,$B$72)</f>
        <v>0</v>
      </c>
      <c r="BN72" s="24">
        <f>COUNTIF('A19-A20 TIMETABLE'!BW3:BW22,$B$72)</f>
        <v>0</v>
      </c>
      <c r="BO72" s="24">
        <f>COUNTIF('A19-A20 TIMETABLE'!BX3:BX22,$B$72)</f>
        <v>0</v>
      </c>
      <c r="BP72" s="24">
        <f>COUNTIF('A19-A20 TIMETABLE'!BY3:BY22,$B$72)</f>
        <v>0</v>
      </c>
      <c r="BQ72" s="24">
        <f>COUNTIF('A19-A20 TIMETABLE'!BZ3:BZ22,$B$72)</f>
        <v>0</v>
      </c>
      <c r="BR72" s="24">
        <f>COUNTIF('A19-A20 TIMETABLE'!CA3:CA22,$B$72)</f>
        <v>0</v>
      </c>
      <c r="BS72" s="24">
        <f>COUNTIF('A19-A20 TIMETABLE'!CB3:CB22,$B$72)</f>
        <v>0</v>
      </c>
      <c r="BT72" s="24">
        <f>COUNTIF('A19-A20 TIMETABLE'!CC3:CC22,$B$72)</f>
        <v>0</v>
      </c>
      <c r="BU72" s="24">
        <f>COUNTIF('A19-A20 TIMETABLE'!CD3:CD22,$B$72)</f>
        <v>0</v>
      </c>
      <c r="BV72" s="24">
        <f>COUNTIF('A19-A20 TIMETABLE'!CE3:CE22,$B$72)</f>
        <v>0</v>
      </c>
      <c r="BW72" s="24">
        <f>COUNTIF('A19-A20 TIMETABLE'!CF3:CF22,$B$72)</f>
        <v>0</v>
      </c>
      <c r="BX72" s="24">
        <f>COUNTIF('A19-A20 TIMETABLE'!CG3:CG22,$B$72)</f>
        <v>0</v>
      </c>
      <c r="BY72" s="24">
        <f>COUNTIF('A19-A20 TIMETABLE'!CH3:CH22,$B$72)</f>
        <v>0</v>
      </c>
      <c r="BZ72" s="24">
        <f>COUNTIF('A19-A20 TIMETABLE'!CI3:CI22,$B$72)</f>
        <v>0</v>
      </c>
      <c r="CA72" s="24">
        <f>COUNTIF('A19-A20 TIMETABLE'!CJ3:CJ22,$B$72)</f>
        <v>0</v>
      </c>
      <c r="CB72" s="24">
        <f>COUNTIF('A19-A20 TIMETABLE'!CK3:CK22,$B$72)</f>
        <v>0</v>
      </c>
      <c r="CC72" s="24">
        <f>COUNTIF('A19-A20 TIMETABLE'!CL3:CL22,$B$72)</f>
        <v>0</v>
      </c>
      <c r="CD72" s="24">
        <f>COUNTIF('A19-A20 TIMETABLE'!CM3:CM22,$B$72)</f>
        <v>0</v>
      </c>
      <c r="CE72" s="24">
        <f>COUNTIF('A19-A20 TIMETABLE'!CN3:CN22,$B$72)</f>
        <v>0</v>
      </c>
      <c r="CF72" s="24">
        <f>COUNTIF('A19-A20 TIMETABLE'!CO3:CO22,$B$72)</f>
        <v>0</v>
      </c>
      <c r="CG72" s="24">
        <f>COUNTIF('A19-A20 TIMETABLE'!CP3:CP22,$B$72)</f>
        <v>0</v>
      </c>
      <c r="CH72" s="25"/>
      <c r="CI72" s="25"/>
    </row>
    <row r="73" spans="2:87">
      <c r="B73" s="17" t="s">
        <v>268</v>
      </c>
      <c r="C73" s="18">
        <f t="shared" si="2"/>
        <v>0</v>
      </c>
      <c r="D73" s="25">
        <f>COUNTIF('A19-A20 TIMETABLE'!M3:M22,$B$73)</f>
        <v>0</v>
      </c>
      <c r="E73" s="25">
        <f>COUNTIF('A19-A20 TIMETABLE'!N3:N22,$B$73)</f>
        <v>0</v>
      </c>
      <c r="F73" s="25">
        <f>COUNTIF('A19-A20 TIMETABLE'!O3:O22,$B$73)</f>
        <v>0</v>
      </c>
      <c r="G73" s="25">
        <f>COUNTIF('A19-A20 TIMETABLE'!P3:P22,$B$73)</f>
        <v>0</v>
      </c>
      <c r="H73" s="25">
        <f>COUNTIF('A19-A20 TIMETABLE'!Q3:Q22,$B$73)</f>
        <v>0</v>
      </c>
      <c r="I73" s="25">
        <f>COUNTIF('A19-A20 TIMETABLE'!R3:R22,$B$73)</f>
        <v>0</v>
      </c>
      <c r="J73" s="25">
        <f>COUNTIF('A19-A20 TIMETABLE'!S3:S22,$B$73)</f>
        <v>0</v>
      </c>
      <c r="K73" s="25">
        <f>COUNTIF('A19-A20 TIMETABLE'!T3:T22,$B$73)</f>
        <v>0</v>
      </c>
      <c r="L73" s="25">
        <f>COUNTIF('A19-A20 TIMETABLE'!U3:U22,$B$73)</f>
        <v>0</v>
      </c>
      <c r="M73" s="25">
        <f>COUNTIF('A19-A20 TIMETABLE'!V3:V22,$B$73)</f>
        <v>0</v>
      </c>
      <c r="N73" s="25">
        <f>COUNTIF('A19-A20 TIMETABLE'!W3:W22,$B$73)</f>
        <v>0</v>
      </c>
      <c r="O73" s="25">
        <f>COUNTIF('A19-A20 TIMETABLE'!X3:X22,$B$73)</f>
        <v>0</v>
      </c>
      <c r="P73" s="25">
        <f>COUNTIF('A19-A20 TIMETABLE'!Y3:Y22,$B$73)</f>
        <v>0</v>
      </c>
      <c r="Q73" s="25">
        <f>COUNTIF('A19-A20 TIMETABLE'!Z3:Z22,$B$73)</f>
        <v>0</v>
      </c>
      <c r="R73" s="25">
        <f>COUNTIF('A19-A20 TIMETABLE'!AA3:AA22,$B$73)</f>
        <v>0</v>
      </c>
      <c r="S73" s="25">
        <f>COUNTIF('A19-A20 TIMETABLE'!AB3:AB22,$B$73)</f>
        <v>0</v>
      </c>
      <c r="T73" s="25">
        <f>COUNTIF('A19-A20 TIMETABLE'!AC3:AC22,$B$73)</f>
        <v>0</v>
      </c>
      <c r="U73" s="25">
        <f>COUNTIF('A19-A20 TIMETABLE'!AD3:AD22,$B$73)</f>
        <v>0</v>
      </c>
      <c r="V73" s="25">
        <f>COUNTIF('A19-A20 TIMETABLE'!AE3:AE22,$B$73)</f>
        <v>0</v>
      </c>
      <c r="W73" s="25">
        <f>COUNTIF('A19-A20 TIMETABLE'!AF3:AF22,$B$73)</f>
        <v>0</v>
      </c>
      <c r="X73" s="25">
        <f>COUNTIF('A19-A20 TIMETABLE'!AG3:AG22,$B$73)</f>
        <v>0</v>
      </c>
      <c r="Y73" s="25">
        <f>COUNTIF('A19-A20 TIMETABLE'!AH3:AH22,$B$73)</f>
        <v>0</v>
      </c>
      <c r="Z73" s="25">
        <f>COUNTIF('A19-A20 TIMETABLE'!AI3:AI22,$B$73)</f>
        <v>0</v>
      </c>
      <c r="AA73" s="25">
        <f>COUNTIF('A19-A20 TIMETABLE'!AJ3:AJ22,$B$73)</f>
        <v>0</v>
      </c>
      <c r="AB73" s="25">
        <f>COUNTIF('A19-A20 TIMETABLE'!AK3:AK22,$B$73)</f>
        <v>0</v>
      </c>
      <c r="AC73" s="25">
        <f>COUNTIF('A19-A20 TIMETABLE'!AL3:AL22,$B$73)</f>
        <v>0</v>
      </c>
      <c r="AD73" s="25">
        <f>COUNTIF('A19-A20 TIMETABLE'!AM3:AM22,$B$73)</f>
        <v>0</v>
      </c>
      <c r="AE73" s="25">
        <f>COUNTIF('A19-A20 TIMETABLE'!AN3:AN22,$B$73)</f>
        <v>0</v>
      </c>
      <c r="AF73" s="25">
        <f>COUNTIF('A19-A20 TIMETABLE'!AO3:AO22,$B$73)</f>
        <v>0</v>
      </c>
      <c r="AG73" s="25">
        <f>COUNTIF('A19-A20 TIMETABLE'!AP3:AP22,$B$73)</f>
        <v>0</v>
      </c>
      <c r="AH73" s="25">
        <f>COUNTIF('A19-A20 TIMETABLE'!AQ3:AQ22,$B$73)</f>
        <v>0</v>
      </c>
      <c r="AI73" s="25">
        <f>COUNTIF('A19-A20 TIMETABLE'!AR3:AR22,$B$73)</f>
        <v>0</v>
      </c>
      <c r="AJ73" s="25">
        <f>COUNTIF('A19-A20 TIMETABLE'!AS3:AS22,$B$73)</f>
        <v>0</v>
      </c>
      <c r="AK73" s="25">
        <f>COUNTIF('A19-A20 TIMETABLE'!AT3:AT22,$B$73)</f>
        <v>0</v>
      </c>
      <c r="AL73" s="25">
        <f>COUNTIF('A19-A20 TIMETABLE'!AU3:AU22,$B$73)</f>
        <v>0</v>
      </c>
      <c r="AM73" s="25">
        <f>COUNTIF('A19-A20 TIMETABLE'!AV3:AV22,$B$73)</f>
        <v>0</v>
      </c>
      <c r="AN73" s="25">
        <f>COUNTIF('A19-A20 TIMETABLE'!AW3:AW22,$B$73)</f>
        <v>0</v>
      </c>
      <c r="AO73" s="25">
        <f>COUNTIF('A19-A20 TIMETABLE'!AX3:AX22,$B$73)</f>
        <v>0</v>
      </c>
      <c r="AP73" s="25">
        <f>COUNTIF('A19-A20 TIMETABLE'!AY3:AY22,$B$73)</f>
        <v>0</v>
      </c>
      <c r="AQ73" s="25">
        <f>COUNTIF('A19-A20 TIMETABLE'!AZ3:AZ22,$B$73)</f>
        <v>0</v>
      </c>
      <c r="AR73" s="25">
        <f>COUNTIF('A19-A20 TIMETABLE'!BA3:BA22,$B$73)</f>
        <v>0</v>
      </c>
      <c r="AS73" s="25">
        <f>COUNTIF('A19-A20 TIMETABLE'!BB3:BB22,$B$73)</f>
        <v>0</v>
      </c>
      <c r="AT73" s="25">
        <f>COUNTIF('A19-A20 TIMETABLE'!BC3:BC22,$B$73)</f>
        <v>0</v>
      </c>
      <c r="AU73" s="24">
        <f>COUNTIF('A19-A20 TIMETABLE'!BD3:BD22,$B$73)</f>
        <v>0</v>
      </c>
      <c r="AV73" s="24">
        <f>COUNTIF('A19-A20 TIMETABLE'!BE3:BE22,$B$73)</f>
        <v>0</v>
      </c>
      <c r="AW73" s="24">
        <f>COUNTIF('A19-A20 TIMETABLE'!BF3:BF22,$B$73)</f>
        <v>0</v>
      </c>
      <c r="AX73" s="24">
        <f>COUNTIF('A19-A20 TIMETABLE'!BG3:BG22,$B$73)</f>
        <v>0</v>
      </c>
      <c r="AY73" s="24">
        <f>COUNTIF('A19-A20 TIMETABLE'!BH3:BH22,$B$73)</f>
        <v>0</v>
      </c>
      <c r="AZ73" s="24">
        <f>COUNTIF('A19-A20 TIMETABLE'!BI3:BI22,$B$73)</f>
        <v>0</v>
      </c>
      <c r="BA73" s="24">
        <f>COUNTIF('A19-A20 TIMETABLE'!BJ3:BJ22,$B$73)</f>
        <v>0</v>
      </c>
      <c r="BB73" s="24">
        <f>COUNTIF('A19-A20 TIMETABLE'!BK3:BK22,$B$73)</f>
        <v>0</v>
      </c>
      <c r="BC73" s="24">
        <f>COUNTIF('A19-A20 TIMETABLE'!BL3:BL22,$B$73)</f>
        <v>0</v>
      </c>
      <c r="BD73" s="24">
        <f>COUNTIF('A19-A20 TIMETABLE'!BM3:BM22,$B$73)</f>
        <v>0</v>
      </c>
      <c r="BE73" s="24">
        <f>COUNTIF('A19-A20 TIMETABLE'!BN3:BN22,$B$73)</f>
        <v>0</v>
      </c>
      <c r="BF73" s="24">
        <f>COUNTIF('A19-A20 TIMETABLE'!BO3:BO22,$B$73)</f>
        <v>0</v>
      </c>
      <c r="BG73" s="24">
        <f>COUNTIF('A19-A20 TIMETABLE'!BP3:BP22,$B$73)</f>
        <v>0</v>
      </c>
      <c r="BH73" s="24">
        <f>COUNTIF('A19-A20 TIMETABLE'!BQ3:BQ22,$B$73)</f>
        <v>0</v>
      </c>
      <c r="BI73" s="24">
        <f>COUNTIF('A19-A20 TIMETABLE'!BR3:BR22,$B$73)</f>
        <v>0</v>
      </c>
      <c r="BJ73" s="24">
        <f>COUNTIF('A19-A20 TIMETABLE'!BS3:BS22,$B$73)</f>
        <v>0</v>
      </c>
      <c r="BK73" s="24">
        <f>COUNTIF('A19-A20 TIMETABLE'!BT3:BT22,$B$73)</f>
        <v>0</v>
      </c>
      <c r="BL73" s="24">
        <f>COUNTIF('A19-A20 TIMETABLE'!BU3:BU22,$B$73)</f>
        <v>0</v>
      </c>
      <c r="BM73" s="24">
        <f>COUNTIF('A19-A20 TIMETABLE'!BV3:BV22,$B$73)</f>
        <v>0</v>
      </c>
      <c r="BN73" s="24">
        <f>COUNTIF('A19-A20 TIMETABLE'!BW3:BW22,$B$73)</f>
        <v>0</v>
      </c>
      <c r="BO73" s="24">
        <f>COUNTIF('A19-A20 TIMETABLE'!BX3:BX22,$B$73)</f>
        <v>0</v>
      </c>
      <c r="BP73" s="24">
        <f>COUNTIF('A19-A20 TIMETABLE'!BY3:BY22,$B$73)</f>
        <v>0</v>
      </c>
      <c r="BQ73" s="24">
        <f>COUNTIF('A19-A20 TIMETABLE'!BZ3:BZ22,$B$73)</f>
        <v>0</v>
      </c>
      <c r="BR73" s="24">
        <f>COUNTIF('A19-A20 TIMETABLE'!CA3:CA22,$B$73)</f>
        <v>0</v>
      </c>
      <c r="BS73" s="24">
        <f>COUNTIF('A19-A20 TIMETABLE'!CB3:CB22,$B$73)</f>
        <v>0</v>
      </c>
      <c r="BT73" s="24">
        <f>COUNTIF('A19-A20 TIMETABLE'!CC3:CC22,$B$73)</f>
        <v>0</v>
      </c>
      <c r="BU73" s="24">
        <f>COUNTIF('A19-A20 TIMETABLE'!CD3:CD22,$B$73)</f>
        <v>0</v>
      </c>
      <c r="BV73" s="24">
        <f>COUNTIF('A19-A20 TIMETABLE'!CE3:CE22,$B$73)</f>
        <v>0</v>
      </c>
      <c r="BW73" s="24">
        <f>COUNTIF('A19-A20 TIMETABLE'!CF3:CF22,$B$73)</f>
        <v>0</v>
      </c>
      <c r="BX73" s="24">
        <f>COUNTIF('A19-A20 TIMETABLE'!CG3:CG22,$B$73)</f>
        <v>0</v>
      </c>
      <c r="BY73" s="24">
        <f>COUNTIF('A19-A20 TIMETABLE'!CH3:CH22,$B$73)</f>
        <v>0</v>
      </c>
      <c r="BZ73" s="24">
        <f>COUNTIF('A19-A20 TIMETABLE'!CI3:CI22,$B$73)</f>
        <v>0</v>
      </c>
      <c r="CA73" s="24">
        <f>COUNTIF('A19-A20 TIMETABLE'!CJ3:CJ22,$B$73)</f>
        <v>0</v>
      </c>
      <c r="CB73" s="24">
        <f>COUNTIF('A19-A20 TIMETABLE'!CK3:CK22,$B$73)</f>
        <v>0</v>
      </c>
      <c r="CC73" s="24">
        <f>COUNTIF('A19-A20 TIMETABLE'!CL3:CL22,$B$73)</f>
        <v>0</v>
      </c>
      <c r="CD73" s="24">
        <f>COUNTIF('A19-A20 TIMETABLE'!CM3:CM22,$B$73)</f>
        <v>0</v>
      </c>
      <c r="CE73" s="24">
        <f>COUNTIF('A19-A20 TIMETABLE'!CN3:CN22,$B$73)</f>
        <v>0</v>
      </c>
      <c r="CF73" s="24">
        <f>COUNTIF('A19-A20 TIMETABLE'!CO3:CO22,$B$73)</f>
        <v>0</v>
      </c>
      <c r="CG73" s="24">
        <f>COUNTIF('A19-A20 TIMETABLE'!CP3:CP22,$B$73)</f>
        <v>0</v>
      </c>
      <c r="CH73" s="25"/>
      <c r="CI73" s="25"/>
    </row>
    <row r="74" spans="2:87">
      <c r="B74" s="17" t="s">
        <v>174</v>
      </c>
      <c r="C74" s="18">
        <f t="shared" si="2"/>
        <v>2</v>
      </c>
      <c r="D74" s="25">
        <f>COUNTIF('A19-A20 TIMETABLE'!M3:M22,"*"&amp;$B$74&amp;"*")</f>
        <v>0</v>
      </c>
      <c r="E74" s="25">
        <f>COUNTIF('A19-A20 TIMETABLE'!N3:N22,"*"&amp;$B$74&amp;"*")</f>
        <v>0</v>
      </c>
      <c r="F74" s="25">
        <f>COUNTIF('A19-A20 TIMETABLE'!O3:O22,"*"&amp;$B$74&amp;"*")</f>
        <v>0</v>
      </c>
      <c r="G74" s="25">
        <f>COUNTIF('A19-A20 TIMETABLE'!P3:P22,"*"&amp;$B$74&amp;"*")</f>
        <v>0</v>
      </c>
      <c r="H74" s="25">
        <f>COUNTIF('A19-A20 TIMETABLE'!Q3:Q22,"*"&amp;$B$74&amp;"*")</f>
        <v>0</v>
      </c>
      <c r="I74" s="25">
        <f>COUNTIF('A19-A20 TIMETABLE'!R3:R22,"*"&amp;$B$74&amp;"*")</f>
        <v>0</v>
      </c>
      <c r="J74" s="25">
        <f>COUNTIF('A19-A20 TIMETABLE'!S3:S22,"*"&amp;$B$74&amp;"*")</f>
        <v>0</v>
      </c>
      <c r="K74" s="25">
        <f>COUNTIF('A19-A20 TIMETABLE'!T3:T22,"*"&amp;$B$74&amp;"*")</f>
        <v>0</v>
      </c>
      <c r="L74" s="25">
        <f>COUNTIF('A19-A20 TIMETABLE'!U3:U22,"*"&amp;$B$74&amp;"*")</f>
        <v>0</v>
      </c>
      <c r="M74" s="25">
        <f>COUNTIF('A19-A20 TIMETABLE'!V3:V22,"*"&amp;$B$74&amp;"*")</f>
        <v>0</v>
      </c>
      <c r="N74" s="25">
        <f>COUNTIF('A19-A20 TIMETABLE'!W3:W22,"*"&amp;$B$74&amp;"*")</f>
        <v>0</v>
      </c>
      <c r="O74" s="25">
        <f>COUNTIF('A19-A20 TIMETABLE'!X3:X22,"*"&amp;$B$74&amp;"*")</f>
        <v>0</v>
      </c>
      <c r="P74" s="25">
        <f>COUNTIF('A19-A20 TIMETABLE'!Y3:Y22,"*"&amp;$B$74&amp;"*")</f>
        <v>0</v>
      </c>
      <c r="Q74" s="25">
        <f>COUNTIF('A19-A20 TIMETABLE'!Z3:Z22,"*"&amp;$B$74&amp;"*")</f>
        <v>0</v>
      </c>
      <c r="R74" s="25">
        <f>COUNTIF('A19-A20 TIMETABLE'!AA3:AA22,"*"&amp;$B$74&amp;"*")</f>
        <v>0</v>
      </c>
      <c r="S74" s="25">
        <f>COUNTIF('A19-A20 TIMETABLE'!AB3:AB22,"*"&amp;$B$74&amp;"*")</f>
        <v>0</v>
      </c>
      <c r="T74" s="25">
        <f>COUNTIF('A19-A20 TIMETABLE'!AC3:AC22,"*"&amp;$B$74&amp;"*")</f>
        <v>0</v>
      </c>
      <c r="U74" s="25">
        <f>COUNTIF('A19-A20 TIMETABLE'!AD3:AD22,"*"&amp;$B$74&amp;"*")</f>
        <v>0</v>
      </c>
      <c r="V74" s="25">
        <f>COUNTIF('A19-A20 TIMETABLE'!AE3:AE22,"*"&amp;$B$74&amp;"*")</f>
        <v>0</v>
      </c>
      <c r="W74" s="25">
        <f>COUNTIF('A19-A20 TIMETABLE'!AF3:AF22,"*"&amp;$B$74&amp;"*")</f>
        <v>0</v>
      </c>
      <c r="X74" s="25">
        <f>COUNTIF('A19-A20 TIMETABLE'!AG3:AG22,"*"&amp;$B$74&amp;"*")</f>
        <v>0</v>
      </c>
      <c r="Y74" s="25">
        <f>COUNTIF('A19-A20 TIMETABLE'!AH3:AH22,"*"&amp;$B$74&amp;"*")</f>
        <v>0</v>
      </c>
      <c r="Z74" s="25">
        <f>COUNTIF('A19-A20 TIMETABLE'!AI3:AI22,"*"&amp;$B$74&amp;"*")</f>
        <v>0</v>
      </c>
      <c r="AA74" s="25">
        <f>COUNTIF('A19-A20 TIMETABLE'!AJ3:AJ22,"*"&amp;$B$74&amp;"*")</f>
        <v>0</v>
      </c>
      <c r="AB74" s="25">
        <f>COUNTIF('A19-A20 TIMETABLE'!AK3:AK22,"*"&amp;$B$74&amp;"*")</f>
        <v>0</v>
      </c>
      <c r="AC74" s="25">
        <f>COUNTIF('A19-A20 TIMETABLE'!AL3:AL22,"*"&amp;$B$74&amp;"*")</f>
        <v>0</v>
      </c>
      <c r="AD74" s="25">
        <f>COUNTIF('A19-A20 TIMETABLE'!AM3:AM22,"*"&amp;$B$74&amp;"*")</f>
        <v>0</v>
      </c>
      <c r="AE74" s="25">
        <f>COUNTIF('A19-A20 TIMETABLE'!AN3:AN22,"*"&amp;$B$74&amp;"*")</f>
        <v>0</v>
      </c>
      <c r="AF74" s="25">
        <f>COUNTIF('A19-A20 TIMETABLE'!AO3:AO22,"*"&amp;$B$74&amp;"*")</f>
        <v>0</v>
      </c>
      <c r="AG74" s="25">
        <f>COUNTIF('A19-A20 TIMETABLE'!AP3:AP22,"*"&amp;$B$74&amp;"*")</f>
        <v>0</v>
      </c>
      <c r="AH74" s="25">
        <f>COUNTIF('A19-A20 TIMETABLE'!AQ3:AQ22,"*"&amp;$B$74&amp;"*")</f>
        <v>0</v>
      </c>
      <c r="AI74" s="25">
        <f>COUNTIF('A19-A20 TIMETABLE'!AR3:AR22,"*"&amp;$B$74&amp;"*")</f>
        <v>0</v>
      </c>
      <c r="AJ74" s="25">
        <f>COUNTIF('A19-A20 TIMETABLE'!AS3:AS22,"*"&amp;$B$74&amp;"*")</f>
        <v>0</v>
      </c>
      <c r="AK74" s="25">
        <f>COUNTIF('A19-A20 TIMETABLE'!AT3:AT22,"*"&amp;$B$74&amp;"*")</f>
        <v>0</v>
      </c>
      <c r="AL74" s="25">
        <f>COUNTIF('A19-A20 TIMETABLE'!AU3:AU22,"*"&amp;$B$74&amp;"*")</f>
        <v>0</v>
      </c>
      <c r="AM74" s="25">
        <f>COUNTIF('A19-A20 TIMETABLE'!AV3:AV22,"*"&amp;$B$74&amp;"*")</f>
        <v>0</v>
      </c>
      <c r="AN74" s="25">
        <f>COUNTIF('A19-A20 TIMETABLE'!AW3:AW22,"*"&amp;$B$74&amp;"*")</f>
        <v>0</v>
      </c>
      <c r="AO74" s="25">
        <f>COUNTIF('A19-A20 TIMETABLE'!AX3:AX22,"*"&amp;$B$74&amp;"*")</f>
        <v>0</v>
      </c>
      <c r="AP74" s="25">
        <f>COUNTIF('A19-A20 TIMETABLE'!AY3:AY22,"*"&amp;$B$74&amp;"*")</f>
        <v>0</v>
      </c>
      <c r="AQ74" s="25">
        <f>COUNTIF('A19-A20 TIMETABLE'!AZ3:AZ22,"*"&amp;$B$74&amp;"*")</f>
        <v>0</v>
      </c>
      <c r="AR74" s="25">
        <f>COUNTIF('A19-A20 TIMETABLE'!BA3:BA22,"*"&amp;$B$74&amp;"*")</f>
        <v>0</v>
      </c>
      <c r="AS74" s="25">
        <f>COUNTIF('A19-A20 TIMETABLE'!BB3:BB22,"*"&amp;$B$74&amp;"*")</f>
        <v>0</v>
      </c>
      <c r="AT74" s="25">
        <f>COUNTIF('A19-A20 TIMETABLE'!BC3:BC22,"*"&amp;$B$74&amp;"*")</f>
        <v>0</v>
      </c>
      <c r="AU74" s="24">
        <f>COUNTIF('A19-A20 TIMETABLE'!BD3:BD22,"*"&amp;$B$74&amp;"*")</f>
        <v>0</v>
      </c>
      <c r="AV74" s="24">
        <f>COUNTIF('A19-A20 TIMETABLE'!BE3:BE22,"*"&amp;$B$74&amp;"*")</f>
        <v>0</v>
      </c>
      <c r="AW74" s="24">
        <f>COUNTIF('A19-A20 TIMETABLE'!BF3:BF22,"*"&amp;$B$74&amp;"*")</f>
        <v>0</v>
      </c>
      <c r="AX74" s="24">
        <f>COUNTIF('A19-A20 TIMETABLE'!BG3:BG22,"*"&amp;$B$74&amp;"*")</f>
        <v>0</v>
      </c>
      <c r="AY74" s="24">
        <f>COUNTIF('A19-A20 TIMETABLE'!BH3:BH22,"*"&amp;$B$74&amp;"*")</f>
        <v>0</v>
      </c>
      <c r="AZ74" s="24">
        <f>COUNTIF('A19-A20 TIMETABLE'!BI3:BI22,"*"&amp;$B$74&amp;"*")</f>
        <v>0</v>
      </c>
      <c r="BA74" s="24">
        <f>COUNTIF('A19-A20 TIMETABLE'!BJ3:BJ22,"*"&amp;$B$74&amp;"*")</f>
        <v>0</v>
      </c>
      <c r="BB74" s="24">
        <f>COUNTIF('A19-A20 TIMETABLE'!BK3:BK22,"*"&amp;$B$74&amp;"*")</f>
        <v>0</v>
      </c>
      <c r="BC74" s="24">
        <f>COUNTIF('A19-A20 TIMETABLE'!BL3:BL22,"*"&amp;$B$74&amp;"*")</f>
        <v>0</v>
      </c>
      <c r="BD74" s="24">
        <f>COUNTIF('A19-A20 TIMETABLE'!BM3:BM22,"*"&amp;$B$74&amp;"*")</f>
        <v>0</v>
      </c>
      <c r="BE74" s="24">
        <f>COUNTIF('A19-A20 TIMETABLE'!BN3:BN22,"*"&amp;$B$74&amp;"*")</f>
        <v>0</v>
      </c>
      <c r="BF74" s="24">
        <f>COUNTIF('A19-A20 TIMETABLE'!BO3:BO22,"*"&amp;$B$74&amp;"*")</f>
        <v>0</v>
      </c>
      <c r="BG74" s="24">
        <f>COUNTIF('A19-A20 TIMETABLE'!BP3:BP22,"*"&amp;$B$74&amp;"*")</f>
        <v>0</v>
      </c>
      <c r="BH74" s="24">
        <f>COUNTIF('A19-A20 TIMETABLE'!BQ3:BQ22,"*"&amp;$B$74&amp;"*")</f>
        <v>0</v>
      </c>
      <c r="BI74" s="24">
        <f>COUNTIF('A19-A20 TIMETABLE'!BR3:BR22,"*"&amp;$B$74&amp;"*")</f>
        <v>0</v>
      </c>
      <c r="BJ74" s="24">
        <f>COUNTIF('A19-A20 TIMETABLE'!BS3:BS22,"*"&amp;$B$74&amp;"*")</f>
        <v>0</v>
      </c>
      <c r="BK74" s="24">
        <f>COUNTIF('A19-A20 TIMETABLE'!BT3:BT22,"*"&amp;$B$74&amp;"*")</f>
        <v>0</v>
      </c>
      <c r="BL74" s="24">
        <f>COUNTIF('A19-A20 TIMETABLE'!BU3:BU22,"*"&amp;$B$74&amp;"*")</f>
        <v>0</v>
      </c>
      <c r="BM74" s="24">
        <f>COUNTIF('A19-A20 TIMETABLE'!BV3:BV22,"*"&amp;$B$74&amp;"*")</f>
        <v>0</v>
      </c>
      <c r="BN74" s="24">
        <f>COUNTIF('A19-A20 TIMETABLE'!BW3:BW22,"*"&amp;$B$74&amp;"*")</f>
        <v>0</v>
      </c>
      <c r="BO74" s="24">
        <f>COUNTIF('A19-A20 TIMETABLE'!BX3:BX22,"*"&amp;$B$74&amp;"*")</f>
        <v>0</v>
      </c>
      <c r="BP74" s="24">
        <f>COUNTIF('A19-A20 TIMETABLE'!BY3:BY22,"*"&amp;$B$74&amp;"*")</f>
        <v>0</v>
      </c>
      <c r="BQ74" s="24">
        <f>COUNTIF('A19-A20 TIMETABLE'!BZ3:BZ22,"*"&amp;$B$74&amp;"*")</f>
        <v>0</v>
      </c>
      <c r="BR74" s="24">
        <f>COUNTIF('A19-A20 TIMETABLE'!CA3:CA22,"*"&amp;$B$74&amp;"*")</f>
        <v>0</v>
      </c>
      <c r="BS74" s="24">
        <f>COUNTIF('A19-A20 TIMETABLE'!CB3:CB22,"*"&amp;$B$74&amp;"*")</f>
        <v>1</v>
      </c>
      <c r="BT74" s="24">
        <f>COUNTIF('A19-A20 TIMETABLE'!CC3:CC22,"*"&amp;$B$74&amp;"*")</f>
        <v>0</v>
      </c>
      <c r="BU74" s="24">
        <f>COUNTIF('A19-A20 TIMETABLE'!CD3:CD22,"*"&amp;$B$74&amp;"*")</f>
        <v>0</v>
      </c>
      <c r="BV74" s="24">
        <f>COUNTIF('A19-A20 TIMETABLE'!CE3:CE22,"*"&amp;$B$74&amp;"*")</f>
        <v>0</v>
      </c>
      <c r="BW74" s="24">
        <f>COUNTIF('A19-A20 TIMETABLE'!CF3:CF22,"*"&amp;$B$74&amp;"*")</f>
        <v>0</v>
      </c>
      <c r="BX74" s="24">
        <f>COUNTIF('A19-A20 TIMETABLE'!CG3:CG22,"*"&amp;$B$74&amp;"*")</f>
        <v>0</v>
      </c>
      <c r="BY74" s="24">
        <f>COUNTIF('A19-A20 TIMETABLE'!CH3:CH22,"*"&amp;$B$74&amp;"*")</f>
        <v>1</v>
      </c>
      <c r="BZ74" s="24">
        <f>COUNTIF('A19-A20 TIMETABLE'!CI3:CI22,"*"&amp;$B$74&amp;"*")</f>
        <v>0</v>
      </c>
      <c r="CA74" s="24">
        <f>COUNTIF('A19-A20 TIMETABLE'!CJ3:CJ22,"*"&amp;$B$74&amp;"*")</f>
        <v>0</v>
      </c>
      <c r="CB74" s="24">
        <f>COUNTIF('A19-A20 TIMETABLE'!CK3:CK22,"*"&amp;$B$74&amp;"*")</f>
        <v>0</v>
      </c>
      <c r="CC74" s="24">
        <f>COUNTIF('A19-A20 TIMETABLE'!CL3:CL22,"*"&amp;$B$74&amp;"*")</f>
        <v>0</v>
      </c>
      <c r="CD74" s="24">
        <f>COUNTIF('A19-A20 TIMETABLE'!CM3:CM22,"*"&amp;$B$74&amp;"*")</f>
        <v>0</v>
      </c>
      <c r="CE74" s="24">
        <f>COUNTIF('A19-A20 TIMETABLE'!CN3:CN22,"*"&amp;$B$74&amp;"*")</f>
        <v>0</v>
      </c>
      <c r="CF74" s="24">
        <f>COUNTIF('A19-A20 TIMETABLE'!CO3:CO22,"*"&amp;$B$74&amp;"*")</f>
        <v>0</v>
      </c>
      <c r="CG74" s="24">
        <f>COUNTIF('A19-A20 TIMETABLE'!CP3:CP22,"*"&amp;$B$74&amp;"*")</f>
        <v>0</v>
      </c>
      <c r="CH74" s="24">
        <f>COUNTIF('A19-A20 TIMETABLE'!CQ3:CQ22,"*"&amp;$B$74&amp;"*")</f>
        <v>0</v>
      </c>
      <c r="CI74" s="24">
        <f>COUNTIF('A19-A20 TIMETABLE'!CR3:CR22,"*"&amp;$B$74&amp;"*")</f>
        <v>0</v>
      </c>
    </row>
    <row r="75" spans="2:87">
      <c r="B75" s="17" t="s">
        <v>131</v>
      </c>
      <c r="C75" s="18">
        <f t="shared" si="2"/>
        <v>1</v>
      </c>
      <c r="D75" s="25">
        <f>COUNTIF('A19-A20 TIMETABLE'!M3:M22,$B$75)</f>
        <v>0</v>
      </c>
      <c r="E75" s="25">
        <f>COUNTIF('A19-A20 TIMETABLE'!N3:N22,$B$75)</f>
        <v>0</v>
      </c>
      <c r="F75" s="25">
        <f>COUNTIF('A19-A20 TIMETABLE'!O3:O22,$B$75)</f>
        <v>0</v>
      </c>
      <c r="G75" s="25">
        <f>COUNTIF('A19-A20 TIMETABLE'!P3:P22,$B$75)</f>
        <v>0</v>
      </c>
      <c r="H75" s="25">
        <f>COUNTIF('A19-A20 TIMETABLE'!Q3:Q22,$B$75)</f>
        <v>0</v>
      </c>
      <c r="I75" s="25">
        <f>COUNTIF('A19-A20 TIMETABLE'!R3:R22,$B$75)</f>
        <v>0</v>
      </c>
      <c r="J75" s="25">
        <f>COUNTIF('A19-A20 TIMETABLE'!S3:S22,$B$75)</f>
        <v>0</v>
      </c>
      <c r="K75" s="25">
        <f>COUNTIF('A19-A20 TIMETABLE'!T3:T22,$B$75)</f>
        <v>0</v>
      </c>
      <c r="L75" s="25">
        <f>COUNTIF('A19-A20 TIMETABLE'!U3:U22,$B$75)</f>
        <v>0</v>
      </c>
      <c r="M75" s="25">
        <f>COUNTIF('A19-A20 TIMETABLE'!V3:V22,$B$75)</f>
        <v>0</v>
      </c>
      <c r="N75" s="25">
        <f>COUNTIF('A19-A20 TIMETABLE'!W3:W22,$B$75)</f>
        <v>0</v>
      </c>
      <c r="O75" s="25">
        <f>COUNTIF('A19-A20 TIMETABLE'!X3:X22,$B$75)</f>
        <v>0</v>
      </c>
      <c r="P75" s="25">
        <f>COUNTIF('A19-A20 TIMETABLE'!Y3:Y22,$B$75)</f>
        <v>0</v>
      </c>
      <c r="Q75" s="25">
        <f>COUNTIF('A19-A20 TIMETABLE'!Z3:Z22,$B$75)</f>
        <v>0</v>
      </c>
      <c r="R75" s="25">
        <f>COUNTIF('A19-A20 TIMETABLE'!AA3:AA22,$B$75)</f>
        <v>0</v>
      </c>
      <c r="S75" s="25">
        <f>COUNTIF('A19-A20 TIMETABLE'!AB3:AB22,$B$75)</f>
        <v>0</v>
      </c>
      <c r="T75" s="25">
        <f>COUNTIF('A19-A20 TIMETABLE'!AC3:AC22,$B$75)</f>
        <v>0</v>
      </c>
      <c r="U75" s="25">
        <f>COUNTIF('A19-A20 TIMETABLE'!AD3:AD22,$B$75)</f>
        <v>0</v>
      </c>
      <c r="V75" s="25">
        <f>COUNTIF('A19-A20 TIMETABLE'!AE3:AE22,$B$75)</f>
        <v>0</v>
      </c>
      <c r="W75" s="25">
        <f>COUNTIF('A19-A20 TIMETABLE'!AF3:AF22,$B$75)</f>
        <v>1</v>
      </c>
      <c r="X75" s="25">
        <f>COUNTIF('A19-A20 TIMETABLE'!AG3:AG22,$B$75)</f>
        <v>0</v>
      </c>
      <c r="Y75" s="25">
        <f>COUNTIF('A19-A20 TIMETABLE'!AH3:AH22,$B$75)</f>
        <v>0</v>
      </c>
      <c r="Z75" s="25">
        <f>COUNTIF('A19-A20 TIMETABLE'!AI3:AI22,$B$75)</f>
        <v>0</v>
      </c>
      <c r="AA75" s="25">
        <f>COUNTIF('A19-A20 TIMETABLE'!AJ3:AJ22,$B$75)</f>
        <v>0</v>
      </c>
      <c r="AB75" s="25">
        <f>COUNTIF('A19-A20 TIMETABLE'!AK3:AK22,$B$75)</f>
        <v>0</v>
      </c>
      <c r="AC75" s="25">
        <f>COUNTIF('A19-A20 TIMETABLE'!AL3:AL22,$B$75)</f>
        <v>0</v>
      </c>
      <c r="AD75" s="25">
        <f>COUNTIF('A19-A20 TIMETABLE'!AM3:AM22,$B$75)</f>
        <v>0</v>
      </c>
      <c r="AE75" s="25">
        <f>COUNTIF('A19-A20 TIMETABLE'!AN3:AN22,$B$75)</f>
        <v>0</v>
      </c>
      <c r="AF75" s="25">
        <f>COUNTIF('A19-A20 TIMETABLE'!AO3:AO22,$B$75)</f>
        <v>0</v>
      </c>
      <c r="AG75" s="25">
        <f>COUNTIF('A19-A20 TIMETABLE'!AP3:AP22,$B$75)</f>
        <v>0</v>
      </c>
      <c r="AH75" s="25">
        <f>COUNTIF('A19-A20 TIMETABLE'!AQ3:AQ22,$B$75)</f>
        <v>0</v>
      </c>
      <c r="AI75" s="25">
        <f>COUNTIF('A19-A20 TIMETABLE'!AR3:AR22,$B$75)</f>
        <v>0</v>
      </c>
      <c r="AJ75" s="25">
        <f>COUNTIF('A19-A20 TIMETABLE'!AS3:AS22,$B$75)</f>
        <v>0</v>
      </c>
      <c r="AK75" s="25">
        <f>COUNTIF('A19-A20 TIMETABLE'!AT3:AT22,$B$75)</f>
        <v>0</v>
      </c>
      <c r="AL75" s="25">
        <f>COUNTIF('A19-A20 TIMETABLE'!AU3:AU22,$B$75)</f>
        <v>0</v>
      </c>
      <c r="AM75" s="25">
        <f>COUNTIF('A19-A20 TIMETABLE'!AV3:AV22,$B$75)</f>
        <v>0</v>
      </c>
      <c r="AN75" s="25">
        <f>COUNTIF('A19-A20 TIMETABLE'!AW3:AW22,$B$75)</f>
        <v>0</v>
      </c>
      <c r="AO75" s="25">
        <f>COUNTIF('A19-A20 TIMETABLE'!AX3:AX22,$B$75)</f>
        <v>0</v>
      </c>
      <c r="AP75" s="25">
        <f>COUNTIF('A19-A20 TIMETABLE'!AY3:AY22,$B$75)</f>
        <v>0</v>
      </c>
      <c r="AQ75" s="25">
        <f>COUNTIF('A19-A20 TIMETABLE'!AZ3:AZ22,$B$75)</f>
        <v>0</v>
      </c>
      <c r="AR75" s="25">
        <f>COUNTIF('A19-A20 TIMETABLE'!BA3:BA22,$B$75)</f>
        <v>0</v>
      </c>
      <c r="AS75" s="25">
        <f>COUNTIF('A19-A20 TIMETABLE'!BB3:BB22,$B$75)</f>
        <v>0</v>
      </c>
      <c r="AT75" s="25">
        <f>COUNTIF('A19-A20 TIMETABLE'!BC3:BC22,$B$75)</f>
        <v>0</v>
      </c>
      <c r="AU75" s="24">
        <f>COUNTIF('A19-A20 TIMETABLE'!BD3:BD22,$B$75)</f>
        <v>0</v>
      </c>
      <c r="AV75" s="24">
        <f>COUNTIF('A19-A20 TIMETABLE'!BE3:BE22,$B$75)</f>
        <v>0</v>
      </c>
      <c r="AW75" s="24">
        <f>COUNTIF('A19-A20 TIMETABLE'!BF3:BF22,$B$75)</f>
        <v>0</v>
      </c>
      <c r="AX75" s="24">
        <f>COUNTIF('A19-A20 TIMETABLE'!BG3:BG22,$B$75)</f>
        <v>0</v>
      </c>
      <c r="AY75" s="24">
        <f>COUNTIF('A19-A20 TIMETABLE'!BH3:BH22,$B$75)</f>
        <v>0</v>
      </c>
      <c r="AZ75" s="24">
        <f>COUNTIF('A19-A20 TIMETABLE'!BI3:BI22,$B$75)</f>
        <v>0</v>
      </c>
      <c r="BA75" s="24">
        <f>COUNTIF('A19-A20 TIMETABLE'!BJ3:BJ22,$B$75)</f>
        <v>0</v>
      </c>
      <c r="BB75" s="24">
        <f>COUNTIF('A19-A20 TIMETABLE'!BK3:BK22,$B$75)</f>
        <v>0</v>
      </c>
      <c r="BC75" s="24">
        <f>COUNTIF('A19-A20 TIMETABLE'!BL3:BL22,$B$75)</f>
        <v>0</v>
      </c>
      <c r="BD75" s="24">
        <f>COUNTIF('A19-A20 TIMETABLE'!BM3:BM22,$B$75)</f>
        <v>0</v>
      </c>
      <c r="BE75" s="24">
        <f>COUNTIF('A19-A20 TIMETABLE'!BN3:BN22,$B$75)</f>
        <v>0</v>
      </c>
      <c r="BF75" s="24">
        <f>COUNTIF('A19-A20 TIMETABLE'!BO3:BO22,$B$75)</f>
        <v>0</v>
      </c>
      <c r="BG75" s="24">
        <f>COUNTIF('A19-A20 TIMETABLE'!BP3:BP22,$B$75)</f>
        <v>0</v>
      </c>
      <c r="BH75" s="24">
        <f>COUNTIF('A19-A20 TIMETABLE'!BQ3:BQ22,$B$75)</f>
        <v>0</v>
      </c>
      <c r="BI75" s="24">
        <f>COUNTIF('A19-A20 TIMETABLE'!BR3:BR22,$B$75)</f>
        <v>0</v>
      </c>
      <c r="BJ75" s="24">
        <f>COUNTIF('A19-A20 TIMETABLE'!BS3:BS22,$B$75)</f>
        <v>0</v>
      </c>
      <c r="BK75" s="24">
        <f>COUNTIF('A19-A20 TIMETABLE'!BT3:BT22,$B$75)</f>
        <v>0</v>
      </c>
      <c r="BL75" s="24">
        <f>COUNTIF('A19-A20 TIMETABLE'!BU3:BU22,$B$75)</f>
        <v>0</v>
      </c>
      <c r="BM75" s="24">
        <f>COUNTIF('A19-A20 TIMETABLE'!BV3:BV22,$B$75)</f>
        <v>0</v>
      </c>
      <c r="BN75" s="24">
        <f>COUNTIF('A19-A20 TIMETABLE'!BW3:BW22,$B$75)</f>
        <v>0</v>
      </c>
      <c r="BO75" s="24">
        <f>COUNTIF('A19-A20 TIMETABLE'!BX3:BX22,$B$75)</f>
        <v>0</v>
      </c>
      <c r="BP75" s="24">
        <f>COUNTIF('A19-A20 TIMETABLE'!BY3:BY22,$B$75)</f>
        <v>0</v>
      </c>
      <c r="BQ75" s="24">
        <f>COUNTIF('A19-A20 TIMETABLE'!BZ3:BZ22,$B$75)</f>
        <v>0</v>
      </c>
      <c r="BR75" s="24">
        <f>COUNTIF('A19-A20 TIMETABLE'!CA3:CA22,$B$75)</f>
        <v>0</v>
      </c>
      <c r="BS75" s="24">
        <f>COUNTIF('A19-A20 TIMETABLE'!CB3:CB22,$B$75)</f>
        <v>0</v>
      </c>
      <c r="BT75" s="24">
        <f>COUNTIF('A19-A20 TIMETABLE'!CC3:CC22,$B$75)</f>
        <v>0</v>
      </c>
      <c r="BU75" s="24">
        <f>COUNTIF('A19-A20 TIMETABLE'!CD3:CD22,$B$75)</f>
        <v>0</v>
      </c>
      <c r="BV75" s="24">
        <f>COUNTIF('A19-A20 TIMETABLE'!CE3:CE22,$B$75)</f>
        <v>0</v>
      </c>
      <c r="BW75" s="24">
        <f>COUNTIF('A19-A20 TIMETABLE'!CF3:CF22,$B$75)</f>
        <v>0</v>
      </c>
      <c r="BX75" s="24">
        <f>COUNTIF('A19-A20 TIMETABLE'!CG3:CG22,$B$75)</f>
        <v>0</v>
      </c>
      <c r="BY75" s="24">
        <f>COUNTIF('A19-A20 TIMETABLE'!CH3:CH22,$B$75)</f>
        <v>0</v>
      </c>
      <c r="BZ75" s="24">
        <f>COUNTIF('A19-A20 TIMETABLE'!CI3:CI22,$B$75)</f>
        <v>0</v>
      </c>
      <c r="CA75" s="24">
        <f>COUNTIF('A19-A20 TIMETABLE'!CJ3:CJ22,$B$75)</f>
        <v>0</v>
      </c>
      <c r="CB75" s="24">
        <f>COUNTIF('A19-A20 TIMETABLE'!CK3:CK22,$B$75)</f>
        <v>0</v>
      </c>
      <c r="CC75" s="24">
        <f>COUNTIF('A19-A20 TIMETABLE'!CL3:CL22,$B$75)</f>
        <v>0</v>
      </c>
      <c r="CD75" s="24">
        <f>COUNTIF('A19-A20 TIMETABLE'!CM3:CM22,$B$75)</f>
        <v>0</v>
      </c>
      <c r="CE75" s="24">
        <f>COUNTIF('A19-A20 TIMETABLE'!CN3:CN22,$B$75)</f>
        <v>0</v>
      </c>
      <c r="CF75" s="24">
        <f>COUNTIF('A19-A20 TIMETABLE'!CO3:CO22,$B$75)</f>
        <v>0</v>
      </c>
      <c r="CG75" s="24">
        <f>COUNTIF('A19-A20 TIMETABLE'!CP3:CP22,$B$75)</f>
        <v>0</v>
      </c>
      <c r="CH75" s="25"/>
      <c r="CI75" s="25"/>
    </row>
    <row r="76" spans="2:87">
      <c r="B76" s="17" t="s">
        <v>172</v>
      </c>
      <c r="C76" s="18">
        <f t="shared" si="2"/>
        <v>1</v>
      </c>
      <c r="D76" s="25">
        <f>COUNTIF('A19-A20 TIMETABLE'!M3:M22,$B$76)</f>
        <v>0</v>
      </c>
      <c r="E76" s="25">
        <f>COUNTIF('A19-A20 TIMETABLE'!N3:N22,$B$76)</f>
        <v>0</v>
      </c>
      <c r="F76" s="25">
        <f>COUNTIF('A19-A20 TIMETABLE'!O3:O22,$B$76)</f>
        <v>0</v>
      </c>
      <c r="G76" s="25">
        <f>COUNTIF('A19-A20 TIMETABLE'!P3:P22,$B$76)</f>
        <v>0</v>
      </c>
      <c r="H76" s="25">
        <f>COUNTIF('A19-A20 TIMETABLE'!Q3:Q22,$B$76)</f>
        <v>0</v>
      </c>
      <c r="I76" s="25">
        <f>COUNTIF('A19-A20 TIMETABLE'!R3:R22,$B$76)</f>
        <v>0</v>
      </c>
      <c r="J76" s="25">
        <f>COUNTIF('A19-A20 TIMETABLE'!S3:S22,$B$76)</f>
        <v>0</v>
      </c>
      <c r="K76" s="25">
        <f>COUNTIF('A19-A20 TIMETABLE'!T3:T22,$B$76)</f>
        <v>0</v>
      </c>
      <c r="L76" s="25">
        <f>COUNTIF('A19-A20 TIMETABLE'!U3:U22,$B$76)</f>
        <v>0</v>
      </c>
      <c r="M76" s="25">
        <f>COUNTIF('A19-A20 TIMETABLE'!V3:V22,$B$76)</f>
        <v>0</v>
      </c>
      <c r="N76" s="25">
        <f>COUNTIF('A19-A20 TIMETABLE'!W3:W22,$B$76)</f>
        <v>0</v>
      </c>
      <c r="O76" s="25">
        <f>COUNTIF('A19-A20 TIMETABLE'!X3:X22,$B$76)</f>
        <v>0</v>
      </c>
      <c r="P76" s="25">
        <f>COUNTIF('A19-A20 TIMETABLE'!Y3:Y22,$B$76)</f>
        <v>0</v>
      </c>
      <c r="Q76" s="25">
        <f>COUNTIF('A19-A20 TIMETABLE'!Z3:Z22,$B$76)</f>
        <v>0</v>
      </c>
      <c r="R76" s="25">
        <f>COUNTIF('A19-A20 TIMETABLE'!AA3:AA22,$B$76)</f>
        <v>0</v>
      </c>
      <c r="S76" s="25">
        <f>COUNTIF('A19-A20 TIMETABLE'!AB3:AB22,$B$76)</f>
        <v>0</v>
      </c>
      <c r="T76" s="25">
        <f>COUNTIF('A19-A20 TIMETABLE'!AC3:AC22,$B$76)</f>
        <v>0</v>
      </c>
      <c r="U76" s="25">
        <f>COUNTIF('A19-A20 TIMETABLE'!AD3:AD22,$B$76)</f>
        <v>0</v>
      </c>
      <c r="V76" s="25">
        <f>COUNTIF('A19-A20 TIMETABLE'!AE3:AE22,$B$76)</f>
        <v>0</v>
      </c>
      <c r="W76" s="25">
        <f>COUNTIF('A19-A20 TIMETABLE'!AF3:AF22,$B$76)</f>
        <v>0</v>
      </c>
      <c r="X76" s="25">
        <f>COUNTIF('A19-A20 TIMETABLE'!AG3:AG22,$B$76)</f>
        <v>0</v>
      </c>
      <c r="Y76" s="25">
        <f>COUNTIF('A19-A20 TIMETABLE'!AH3:AH22,$B$76)</f>
        <v>0</v>
      </c>
      <c r="Z76" s="25">
        <f>COUNTIF('A19-A20 TIMETABLE'!AI3:AI22,$B$76)</f>
        <v>0</v>
      </c>
      <c r="AA76" s="25">
        <f>COUNTIF('A19-A20 TIMETABLE'!AJ3:AJ22,$B$76)</f>
        <v>0</v>
      </c>
      <c r="AB76" s="25">
        <f>COUNTIF('A19-A20 TIMETABLE'!AK3:AK22,$B$76)</f>
        <v>0</v>
      </c>
      <c r="AC76" s="25">
        <f>COUNTIF('A19-A20 TIMETABLE'!AL3:AL22,$B$76)</f>
        <v>0</v>
      </c>
      <c r="AD76" s="25">
        <f>COUNTIF('A19-A20 TIMETABLE'!AM3:AM22,$B$76)</f>
        <v>0</v>
      </c>
      <c r="AE76" s="25">
        <f>COUNTIF('A19-A20 TIMETABLE'!AN3:AN22,$B$76)</f>
        <v>0</v>
      </c>
      <c r="AF76" s="25">
        <f>COUNTIF('A19-A20 TIMETABLE'!AO3:AO22,$B$76)</f>
        <v>0</v>
      </c>
      <c r="AG76" s="25">
        <f>COUNTIF('A19-A20 TIMETABLE'!AP3:AP22,$B$76)</f>
        <v>0</v>
      </c>
      <c r="AH76" s="25">
        <f>COUNTIF('A19-A20 TIMETABLE'!AQ3:AQ22,$B$76)</f>
        <v>0</v>
      </c>
      <c r="AI76" s="25">
        <f>COUNTIF('A19-A20 TIMETABLE'!AR3:AR22,$B$76)</f>
        <v>0</v>
      </c>
      <c r="AJ76" s="25">
        <f>COUNTIF('A19-A20 TIMETABLE'!AS3:AS22,$B$76)</f>
        <v>0</v>
      </c>
      <c r="AK76" s="25">
        <f>COUNTIF('A19-A20 TIMETABLE'!AT3:AT22,$B$76)</f>
        <v>0</v>
      </c>
      <c r="AL76" s="25">
        <f>COUNTIF('A19-A20 TIMETABLE'!AU3:AU22,$B$76)</f>
        <v>0</v>
      </c>
      <c r="AM76" s="25">
        <f>COUNTIF('A19-A20 TIMETABLE'!AV3:AV22,$B$76)</f>
        <v>0</v>
      </c>
      <c r="AN76" s="25">
        <f>COUNTIF('A19-A20 TIMETABLE'!AW3:AW22,$B$76)</f>
        <v>0</v>
      </c>
      <c r="AO76" s="25">
        <f>COUNTIF('A19-A20 TIMETABLE'!AX3:AX22,$B$76)</f>
        <v>0</v>
      </c>
      <c r="AP76" s="25">
        <f>COUNTIF('A19-A20 TIMETABLE'!AY3:AY22,$B$76)</f>
        <v>0</v>
      </c>
      <c r="AQ76" s="25">
        <f>COUNTIF('A19-A20 TIMETABLE'!AZ3:AZ22,$B$76)</f>
        <v>0</v>
      </c>
      <c r="AR76" s="25">
        <f>COUNTIF('A19-A20 TIMETABLE'!BA3:BA22,$B$76)</f>
        <v>0</v>
      </c>
      <c r="AS76" s="25">
        <f>COUNTIF('A19-A20 TIMETABLE'!BB3:BB22,$B$76)</f>
        <v>0</v>
      </c>
      <c r="AT76" s="25">
        <f>COUNTIF('A19-A20 TIMETABLE'!BC3:BC22,$B$76)</f>
        <v>0</v>
      </c>
      <c r="AU76" s="24">
        <f>COUNTIF('A19-A20 TIMETABLE'!BD3:BD22,$B$76)</f>
        <v>0</v>
      </c>
      <c r="AV76" s="24">
        <f>COUNTIF('A19-A20 TIMETABLE'!BE3:BE22,$B$76)</f>
        <v>0</v>
      </c>
      <c r="AW76" s="24">
        <f>COUNTIF('A19-A20 TIMETABLE'!BF3:BF22,$B$76)</f>
        <v>0</v>
      </c>
      <c r="AX76" s="24">
        <f>COUNTIF('A19-A20 TIMETABLE'!BG3:BG22,$B$76)</f>
        <v>0</v>
      </c>
      <c r="AY76" s="24">
        <f>COUNTIF('A19-A20 TIMETABLE'!BH3:BH22,$B$76)</f>
        <v>0</v>
      </c>
      <c r="AZ76" s="24">
        <f>COUNTIF('A19-A20 TIMETABLE'!BI3:BI22,$B$76)</f>
        <v>0</v>
      </c>
      <c r="BA76" s="24">
        <f>COUNTIF('A19-A20 TIMETABLE'!BJ3:BJ22,$B$76)</f>
        <v>0</v>
      </c>
      <c r="BB76" s="24">
        <f>COUNTIF('A19-A20 TIMETABLE'!BK3:BK22,$B$76)</f>
        <v>0</v>
      </c>
      <c r="BC76" s="24">
        <f>COUNTIF('A19-A20 TIMETABLE'!BL3:BL22,$B$76)</f>
        <v>0</v>
      </c>
      <c r="BD76" s="24">
        <f>COUNTIF('A19-A20 TIMETABLE'!BM3:BM22,$B$76)</f>
        <v>0</v>
      </c>
      <c r="BE76" s="24">
        <f>COUNTIF('A19-A20 TIMETABLE'!BN3:BN22,$B$76)</f>
        <v>0</v>
      </c>
      <c r="BF76" s="24">
        <f>COUNTIF('A19-A20 TIMETABLE'!BO3:BO22,$B$76)</f>
        <v>0</v>
      </c>
      <c r="BG76" s="24">
        <f>COUNTIF('A19-A20 TIMETABLE'!BP3:BP22,$B$76)</f>
        <v>1</v>
      </c>
      <c r="BH76" s="24">
        <f>COUNTIF('A19-A20 TIMETABLE'!BQ3:BQ22,$B$76)</f>
        <v>0</v>
      </c>
      <c r="BI76" s="24">
        <f>COUNTIF('A19-A20 TIMETABLE'!BR3:BR22,$B$76)</f>
        <v>0</v>
      </c>
      <c r="BJ76" s="24">
        <f>COUNTIF('A19-A20 TIMETABLE'!BS3:BS22,$B$76)</f>
        <v>0</v>
      </c>
      <c r="BK76" s="24">
        <f>COUNTIF('A19-A20 TIMETABLE'!BT3:BT22,$B$76)</f>
        <v>0</v>
      </c>
      <c r="BL76" s="24">
        <f>COUNTIF('A19-A20 TIMETABLE'!BU3:BU22,$B$76)</f>
        <v>0</v>
      </c>
      <c r="BM76" s="24">
        <f>COUNTIF('A19-A20 TIMETABLE'!BV3:BV22,$B$76)</f>
        <v>0</v>
      </c>
      <c r="BN76" s="24">
        <f>COUNTIF('A19-A20 TIMETABLE'!BW3:BW22,$B$76)</f>
        <v>0</v>
      </c>
      <c r="BO76" s="24">
        <f>COUNTIF('A19-A20 TIMETABLE'!BX3:BX22,$B$76)</f>
        <v>0</v>
      </c>
      <c r="BP76" s="24">
        <f>COUNTIF('A19-A20 TIMETABLE'!BY3:BY22,$B$76)</f>
        <v>0</v>
      </c>
      <c r="BQ76" s="24">
        <f>COUNTIF('A19-A20 TIMETABLE'!BZ3:BZ22,$B$76)</f>
        <v>0</v>
      </c>
      <c r="BR76" s="24">
        <f>COUNTIF('A19-A20 TIMETABLE'!CA3:CA22,$B$76)</f>
        <v>0</v>
      </c>
      <c r="BS76" s="24">
        <f>COUNTIF('A19-A20 TIMETABLE'!CB3:CB22,$B$76)</f>
        <v>0</v>
      </c>
      <c r="BT76" s="24">
        <f>COUNTIF('A19-A20 TIMETABLE'!CC3:CC22,$B$76)</f>
        <v>0</v>
      </c>
      <c r="BU76" s="24">
        <f>COUNTIF('A19-A20 TIMETABLE'!CD3:CD22,$B$76)</f>
        <v>0</v>
      </c>
      <c r="BV76" s="24">
        <f>COUNTIF('A19-A20 TIMETABLE'!CE3:CE22,$B$76)</f>
        <v>0</v>
      </c>
      <c r="BW76" s="24">
        <f>COUNTIF('A19-A20 TIMETABLE'!CF3:CF22,$B$76)</f>
        <v>0</v>
      </c>
      <c r="BX76" s="24">
        <f>COUNTIF('A19-A20 TIMETABLE'!CG3:CG22,$B$76)</f>
        <v>0</v>
      </c>
      <c r="BY76" s="24">
        <f>COUNTIF('A19-A20 TIMETABLE'!CH3:CH22,$B$76)</f>
        <v>0</v>
      </c>
      <c r="BZ76" s="24">
        <f>COUNTIF('A19-A20 TIMETABLE'!CI3:CI22,$B$76)</f>
        <v>0</v>
      </c>
      <c r="CA76" s="24">
        <f>COUNTIF('A19-A20 TIMETABLE'!CJ3:CJ22,$B$76)</f>
        <v>0</v>
      </c>
      <c r="CB76" s="24">
        <f>COUNTIF('A19-A20 TIMETABLE'!CK3:CK22,$B$76)</f>
        <v>0</v>
      </c>
      <c r="CC76" s="24">
        <f>COUNTIF('A19-A20 TIMETABLE'!CL3:CL22,$B$76)</f>
        <v>0</v>
      </c>
      <c r="CD76" s="24">
        <f>COUNTIF('A19-A20 TIMETABLE'!CM3:CM22,$B$76)</f>
        <v>0</v>
      </c>
      <c r="CE76" s="24">
        <f>COUNTIF('A19-A20 TIMETABLE'!CN3:CN22,$B$76)</f>
        <v>0</v>
      </c>
      <c r="CF76" s="24">
        <f>COUNTIF('A19-A20 TIMETABLE'!CO3:CO22,$B$76)</f>
        <v>0</v>
      </c>
      <c r="CG76" s="24">
        <f>COUNTIF('A19-A20 TIMETABLE'!CP3:CP22,$B$76)</f>
        <v>0</v>
      </c>
      <c r="CH76" s="25"/>
      <c r="CI76" s="25"/>
    </row>
    <row r="77" spans="2:87">
      <c r="B77" s="17" t="s">
        <v>269</v>
      </c>
      <c r="C77" s="18">
        <f t="shared" si="2"/>
        <v>0</v>
      </c>
      <c r="D77" s="25">
        <f>COUNTIF('A19-A20 TIMETABLE'!M3:M22,$B$77)</f>
        <v>0</v>
      </c>
      <c r="E77" s="25">
        <f>COUNTIF('A19-A20 TIMETABLE'!N3:N22,$B$77)</f>
        <v>0</v>
      </c>
      <c r="F77" s="25">
        <f>COUNTIF('A19-A20 TIMETABLE'!O3:O22,$B$77)</f>
        <v>0</v>
      </c>
      <c r="G77" s="25">
        <f>COUNTIF('A19-A20 TIMETABLE'!P3:P22,$B$77)</f>
        <v>0</v>
      </c>
      <c r="H77" s="25">
        <f>COUNTIF('A19-A20 TIMETABLE'!Q3:Q22,$B$77)</f>
        <v>0</v>
      </c>
      <c r="I77" s="25">
        <f>COUNTIF('A19-A20 TIMETABLE'!R3:R22,$B$77)</f>
        <v>0</v>
      </c>
      <c r="J77" s="25">
        <f>COUNTIF('A19-A20 TIMETABLE'!S3:S22,$B$77)</f>
        <v>0</v>
      </c>
      <c r="K77" s="25">
        <f>COUNTIF('A19-A20 TIMETABLE'!T3:T22,$B$77)</f>
        <v>0</v>
      </c>
      <c r="L77" s="25">
        <f>COUNTIF('A19-A20 TIMETABLE'!U3:U22,$B$77)</f>
        <v>0</v>
      </c>
      <c r="M77" s="25">
        <f>COUNTIF('A19-A20 TIMETABLE'!V3:V22,$B$77)</f>
        <v>0</v>
      </c>
      <c r="N77" s="25">
        <f>COUNTIF('A19-A20 TIMETABLE'!W3:W22,$B$77)</f>
        <v>0</v>
      </c>
      <c r="O77" s="25">
        <f>COUNTIF('A19-A20 TIMETABLE'!X3:X22,$B$77)</f>
        <v>0</v>
      </c>
      <c r="P77" s="25">
        <f>COUNTIF('A19-A20 TIMETABLE'!Y3:Y22,$B$77)</f>
        <v>0</v>
      </c>
      <c r="Q77" s="25">
        <f>COUNTIF('A19-A20 TIMETABLE'!Z3:Z22,$B$77)</f>
        <v>0</v>
      </c>
      <c r="R77" s="25">
        <f>COUNTIF('A19-A20 TIMETABLE'!AA3:AA22,$B$77)</f>
        <v>0</v>
      </c>
      <c r="S77" s="25">
        <f>COUNTIF('A19-A20 TIMETABLE'!AB3:AB22,$B$77)</f>
        <v>0</v>
      </c>
      <c r="T77" s="25">
        <f>COUNTIF('A19-A20 TIMETABLE'!AC3:AC22,$B$77)</f>
        <v>0</v>
      </c>
      <c r="U77" s="25">
        <f>COUNTIF('A19-A20 TIMETABLE'!AD3:AD22,$B$77)</f>
        <v>0</v>
      </c>
      <c r="V77" s="25">
        <f>COUNTIF('A19-A20 TIMETABLE'!AE3:AE22,$B$77)</f>
        <v>0</v>
      </c>
      <c r="W77" s="25">
        <f>COUNTIF('A19-A20 TIMETABLE'!AF3:AF22,$B$77)</f>
        <v>0</v>
      </c>
      <c r="X77" s="25">
        <f>COUNTIF('A19-A20 TIMETABLE'!AG3:AG22,$B$77)</f>
        <v>0</v>
      </c>
      <c r="Y77" s="25">
        <f>COUNTIF('A19-A20 TIMETABLE'!AH3:AH22,$B$77)</f>
        <v>0</v>
      </c>
      <c r="Z77" s="25">
        <f>COUNTIF('A19-A20 TIMETABLE'!AI3:AI22,$B$77)</f>
        <v>0</v>
      </c>
      <c r="AA77" s="25">
        <f>COUNTIF('A19-A20 TIMETABLE'!AJ3:AJ22,$B$77)</f>
        <v>0</v>
      </c>
      <c r="AB77" s="25">
        <f>COUNTIF('A19-A20 TIMETABLE'!AK3:AK22,$B$77)</f>
        <v>0</v>
      </c>
      <c r="AC77" s="25">
        <f>COUNTIF('A19-A20 TIMETABLE'!AL3:AL22,$B$77)</f>
        <v>0</v>
      </c>
      <c r="AD77" s="25">
        <f>COUNTIF('A19-A20 TIMETABLE'!AM3:AM22,$B$77)</f>
        <v>0</v>
      </c>
      <c r="AE77" s="25">
        <f>COUNTIF('A19-A20 TIMETABLE'!AN3:AN22,$B$77)</f>
        <v>0</v>
      </c>
      <c r="AF77" s="25">
        <f>COUNTIF('A19-A20 TIMETABLE'!AO3:AO22,$B$77)</f>
        <v>0</v>
      </c>
      <c r="AG77" s="25">
        <f>COUNTIF('A19-A20 TIMETABLE'!AP3:AP22,$B$77)</f>
        <v>0</v>
      </c>
      <c r="AH77" s="25">
        <f>COUNTIF('A19-A20 TIMETABLE'!AQ3:AQ22,$B$77)</f>
        <v>0</v>
      </c>
      <c r="AI77" s="25">
        <f>COUNTIF('A19-A20 TIMETABLE'!AR3:AR22,$B$77)</f>
        <v>0</v>
      </c>
      <c r="AJ77" s="25">
        <f>COUNTIF('A19-A20 TIMETABLE'!AS3:AS22,$B$77)</f>
        <v>0</v>
      </c>
      <c r="AK77" s="25">
        <f>COUNTIF('A19-A20 TIMETABLE'!AT3:AT22,$B$77)</f>
        <v>0</v>
      </c>
      <c r="AL77" s="25">
        <f>COUNTIF('A19-A20 TIMETABLE'!AU3:AU22,$B$77)</f>
        <v>0</v>
      </c>
      <c r="AM77" s="25">
        <f>COUNTIF('A19-A20 TIMETABLE'!AV3:AV22,$B$77)</f>
        <v>0</v>
      </c>
      <c r="AN77" s="25">
        <f>COUNTIF('A19-A20 TIMETABLE'!AW3:AW22,$B$77)</f>
        <v>0</v>
      </c>
      <c r="AO77" s="25">
        <f>COUNTIF('A19-A20 TIMETABLE'!AX3:AX22,$B$77)</f>
        <v>0</v>
      </c>
      <c r="AP77" s="25">
        <f>COUNTIF('A19-A20 TIMETABLE'!AY3:AY22,$B$77)</f>
        <v>0</v>
      </c>
      <c r="AQ77" s="25">
        <f>COUNTIF('A19-A20 TIMETABLE'!AZ3:AZ22,$B$77)</f>
        <v>0</v>
      </c>
      <c r="AR77" s="25">
        <f>COUNTIF('A19-A20 TIMETABLE'!BA3:BA22,$B$77)</f>
        <v>0</v>
      </c>
      <c r="AS77" s="25">
        <f>COUNTIF('A19-A20 TIMETABLE'!BB3:BB22,$B$77)</f>
        <v>0</v>
      </c>
      <c r="AT77" s="25">
        <f>COUNTIF('A19-A20 TIMETABLE'!BC3:BC22,$B$77)</f>
        <v>0</v>
      </c>
      <c r="AU77" s="24">
        <f>COUNTIF('A19-A20 TIMETABLE'!BD3:BD22,$B$77)</f>
        <v>0</v>
      </c>
      <c r="AV77" s="24">
        <f>COUNTIF('A19-A20 TIMETABLE'!BE3:BE22,$B$77)</f>
        <v>0</v>
      </c>
      <c r="AW77" s="24">
        <f>COUNTIF('A19-A20 TIMETABLE'!BF3:BF22,$B$77)</f>
        <v>0</v>
      </c>
      <c r="AX77" s="24">
        <f>COUNTIF('A19-A20 TIMETABLE'!BG3:BG22,$B$77)</f>
        <v>0</v>
      </c>
      <c r="AY77" s="24">
        <f>COUNTIF('A19-A20 TIMETABLE'!BH3:BH22,$B$77)</f>
        <v>0</v>
      </c>
      <c r="AZ77" s="24">
        <f>COUNTIF('A19-A20 TIMETABLE'!BI3:BI22,$B$77)</f>
        <v>0</v>
      </c>
      <c r="BA77" s="24">
        <f>COUNTIF('A19-A20 TIMETABLE'!BJ3:BJ22,$B$77)</f>
        <v>0</v>
      </c>
      <c r="BB77" s="24">
        <f>COUNTIF('A19-A20 TIMETABLE'!BK3:BK22,$B$77)</f>
        <v>0</v>
      </c>
      <c r="BC77" s="24">
        <f>COUNTIF('A19-A20 TIMETABLE'!BL3:BL22,$B$77)</f>
        <v>0</v>
      </c>
      <c r="BD77" s="24">
        <f>COUNTIF('A19-A20 TIMETABLE'!BM3:BM22,$B$77)</f>
        <v>0</v>
      </c>
      <c r="BE77" s="24">
        <f>COUNTIF('A19-A20 TIMETABLE'!BN3:BN22,$B$77)</f>
        <v>0</v>
      </c>
      <c r="BF77" s="24">
        <f>COUNTIF('A19-A20 TIMETABLE'!BO3:BO22,$B$77)</f>
        <v>0</v>
      </c>
      <c r="BG77" s="24">
        <f>COUNTIF('A19-A20 TIMETABLE'!BP3:BP22,$B$77)</f>
        <v>0</v>
      </c>
      <c r="BH77" s="24">
        <f>COUNTIF('A19-A20 TIMETABLE'!BQ3:BQ22,$B$77)</f>
        <v>0</v>
      </c>
      <c r="BI77" s="24">
        <f>COUNTIF('A19-A20 TIMETABLE'!BR3:BR22,$B$77)</f>
        <v>0</v>
      </c>
      <c r="BJ77" s="24">
        <f>COUNTIF('A19-A20 TIMETABLE'!BS3:BS22,$B$77)</f>
        <v>0</v>
      </c>
      <c r="BK77" s="24">
        <f>COUNTIF('A19-A20 TIMETABLE'!BT3:BT22,$B$77)</f>
        <v>0</v>
      </c>
      <c r="BL77" s="24">
        <f>COUNTIF('A19-A20 TIMETABLE'!BU3:BU22,$B$77)</f>
        <v>0</v>
      </c>
      <c r="BM77" s="24">
        <f>COUNTIF('A19-A20 TIMETABLE'!BV3:BV22,$B$77)</f>
        <v>0</v>
      </c>
      <c r="BN77" s="24">
        <f>COUNTIF('A19-A20 TIMETABLE'!BW3:BW22,$B$77)</f>
        <v>0</v>
      </c>
      <c r="BO77" s="24">
        <f>COUNTIF('A19-A20 TIMETABLE'!BX3:BX22,$B$77)</f>
        <v>0</v>
      </c>
      <c r="BP77" s="24">
        <f>COUNTIF('A19-A20 TIMETABLE'!BY3:BY22,$B$77)</f>
        <v>0</v>
      </c>
      <c r="BQ77" s="24">
        <f>COUNTIF('A19-A20 TIMETABLE'!BZ3:BZ22,$B$77)</f>
        <v>0</v>
      </c>
      <c r="BR77" s="24">
        <f>COUNTIF('A19-A20 TIMETABLE'!CA3:CA22,$B$77)</f>
        <v>0</v>
      </c>
      <c r="BS77" s="24">
        <f>COUNTIF('A19-A20 TIMETABLE'!CB3:CB22,$B$77)</f>
        <v>0</v>
      </c>
      <c r="BT77" s="24">
        <f>COUNTIF('A19-A20 TIMETABLE'!CC3:CC22,$B$77)</f>
        <v>0</v>
      </c>
      <c r="BU77" s="24">
        <f>COUNTIF('A19-A20 TIMETABLE'!CD3:CD22,$B$77)</f>
        <v>0</v>
      </c>
      <c r="BV77" s="24">
        <f>COUNTIF('A19-A20 TIMETABLE'!CE3:CE22,$B$77)</f>
        <v>0</v>
      </c>
      <c r="BW77" s="24">
        <f>COUNTIF('A19-A20 TIMETABLE'!CF3:CF22,$B$77)</f>
        <v>0</v>
      </c>
      <c r="BX77" s="24">
        <f>COUNTIF('A19-A20 TIMETABLE'!CG3:CG22,$B$77)</f>
        <v>0</v>
      </c>
      <c r="BY77" s="24">
        <f>COUNTIF('A19-A20 TIMETABLE'!CH3:CH22,$B$77)</f>
        <v>0</v>
      </c>
      <c r="BZ77" s="24">
        <f>COUNTIF('A19-A20 TIMETABLE'!CI3:CI22,$B$77)</f>
        <v>0</v>
      </c>
      <c r="CA77" s="24">
        <f>COUNTIF('A19-A20 TIMETABLE'!CJ3:CJ22,$B$77)</f>
        <v>0</v>
      </c>
      <c r="CB77" s="24">
        <f>COUNTIF('A19-A20 TIMETABLE'!CK3:CK22,$B$77)</f>
        <v>0</v>
      </c>
      <c r="CC77" s="24">
        <f>COUNTIF('A19-A20 TIMETABLE'!CL3:CL22,$B$77)</f>
        <v>0</v>
      </c>
      <c r="CD77" s="24">
        <f>COUNTIF('A19-A20 TIMETABLE'!CM3:CM22,$B$77)</f>
        <v>0</v>
      </c>
      <c r="CE77" s="24">
        <f>COUNTIF('A19-A20 TIMETABLE'!CN3:CN22,$B$77)</f>
        <v>0</v>
      </c>
      <c r="CF77" s="24">
        <f>COUNTIF('A19-A20 TIMETABLE'!CO3:CO22,$B$77)</f>
        <v>0</v>
      </c>
      <c r="CG77" s="24">
        <f>COUNTIF('A19-A20 TIMETABLE'!CP3:CP22,$B$77)</f>
        <v>0</v>
      </c>
      <c r="CH77" s="25"/>
      <c r="CI77" s="25"/>
    </row>
    <row r="78" spans="2:87">
      <c r="B78" s="17" t="s">
        <v>145</v>
      </c>
      <c r="C78" s="18">
        <f t="shared" si="2"/>
        <v>2</v>
      </c>
      <c r="D78" s="25">
        <f>COUNTIF('A19-A20 TIMETABLE'!M3:M22,"*"&amp;$B$78&amp;"*")</f>
        <v>0</v>
      </c>
      <c r="E78" s="25">
        <f>COUNTIF('A19-A20 TIMETABLE'!N3:N22,"*"&amp;$B$78&amp;"*")</f>
        <v>0</v>
      </c>
      <c r="F78" s="25">
        <f>COUNTIF('A19-A20 TIMETABLE'!O3:O22,"*"&amp;$B$78&amp;"*")</f>
        <v>0</v>
      </c>
      <c r="G78" s="25">
        <f>COUNTIF('A19-A20 TIMETABLE'!P3:P22,"*"&amp;$B$78&amp;"*")</f>
        <v>0</v>
      </c>
      <c r="H78" s="25">
        <f>COUNTIF('A19-A20 TIMETABLE'!Q3:Q22,"*"&amp;$B$78&amp;"*")</f>
        <v>0</v>
      </c>
      <c r="I78" s="25">
        <f>COUNTIF('A19-A20 TIMETABLE'!R3:R22,"*"&amp;$B$78&amp;"*")</f>
        <v>0</v>
      </c>
      <c r="J78" s="25">
        <f>COUNTIF('A19-A20 TIMETABLE'!S3:S22,"*"&amp;$B$78&amp;"*")</f>
        <v>0</v>
      </c>
      <c r="K78" s="25">
        <f>COUNTIF('A19-A20 TIMETABLE'!T3:T22,"*"&amp;$B$78&amp;"*")</f>
        <v>0</v>
      </c>
      <c r="L78" s="25">
        <f>COUNTIF('A19-A20 TIMETABLE'!U3:U22,"*"&amp;$B$78&amp;"*")</f>
        <v>0</v>
      </c>
      <c r="M78" s="25">
        <f>COUNTIF('A19-A20 TIMETABLE'!V3:V22,"*"&amp;$B$78&amp;"*")</f>
        <v>0</v>
      </c>
      <c r="N78" s="25">
        <f>COUNTIF('A19-A20 TIMETABLE'!W3:W22,"*"&amp;$B$78&amp;"*")</f>
        <v>0</v>
      </c>
      <c r="O78" s="25">
        <f>COUNTIF('A19-A20 TIMETABLE'!X3:X22,"*"&amp;$B$78&amp;"*")</f>
        <v>0</v>
      </c>
      <c r="P78" s="25">
        <f>COUNTIF('A19-A20 TIMETABLE'!Y3:Y22,"*"&amp;$B$78&amp;"*")</f>
        <v>0</v>
      </c>
      <c r="Q78" s="25">
        <f>COUNTIF('A19-A20 TIMETABLE'!Z3:Z22,"*"&amp;$B$78&amp;"*")</f>
        <v>0</v>
      </c>
      <c r="R78" s="25">
        <f>COUNTIF('A19-A20 TIMETABLE'!AA3:AA22,"*"&amp;$B$78&amp;"*")</f>
        <v>0</v>
      </c>
      <c r="S78" s="25">
        <f>COUNTIF('A19-A20 TIMETABLE'!AB3:AB22,"*"&amp;$B$78&amp;"*")</f>
        <v>0</v>
      </c>
      <c r="T78" s="25">
        <f>COUNTIF('A19-A20 TIMETABLE'!AC3:AC22,"*"&amp;$B$78&amp;"*")</f>
        <v>0</v>
      </c>
      <c r="U78" s="25">
        <f>COUNTIF('A19-A20 TIMETABLE'!AD3:AD22,"*"&amp;$B$78&amp;"*")</f>
        <v>0</v>
      </c>
      <c r="V78" s="25">
        <f>COUNTIF('A19-A20 TIMETABLE'!AE3:AE22,"*"&amp;$B$78&amp;"*")</f>
        <v>0</v>
      </c>
      <c r="W78" s="25">
        <f>COUNTIF('A19-A20 TIMETABLE'!AF3:AF22,"*"&amp;$B$78&amp;"*")</f>
        <v>0</v>
      </c>
      <c r="X78" s="25">
        <f>COUNTIF('A19-A20 TIMETABLE'!AG3:AG22,"*"&amp;$B$78&amp;"*")</f>
        <v>0</v>
      </c>
      <c r="Y78" s="25">
        <f>COUNTIF('A19-A20 TIMETABLE'!AH3:AH22,"*"&amp;$B$78&amp;"*")</f>
        <v>0</v>
      </c>
      <c r="Z78" s="25">
        <f>COUNTIF('A19-A20 TIMETABLE'!AI3:AI22,"*"&amp;$B$78&amp;"*")</f>
        <v>0</v>
      </c>
      <c r="AA78" s="25">
        <f>COUNTIF('A19-A20 TIMETABLE'!AJ3:AJ22,"*"&amp;$B$78&amp;"*")</f>
        <v>0</v>
      </c>
      <c r="AB78" s="25">
        <f>COUNTIF('A19-A20 TIMETABLE'!AK3:AK22,"*"&amp;$B$78&amp;"*")</f>
        <v>0</v>
      </c>
      <c r="AC78" s="25">
        <f>COUNTIF('A19-A20 TIMETABLE'!AL3:AL22,"*"&amp;$B$78&amp;"*")</f>
        <v>0</v>
      </c>
      <c r="AD78" s="25">
        <f>COUNTIF('A19-A20 TIMETABLE'!AM3:AM22,"*"&amp;$B$78&amp;"*")</f>
        <v>0</v>
      </c>
      <c r="AE78" s="25">
        <f>COUNTIF('A19-A20 TIMETABLE'!AN3:AN22,"*"&amp;$B$78&amp;"*")</f>
        <v>0</v>
      </c>
      <c r="AF78" s="25">
        <f>COUNTIF('A19-A20 TIMETABLE'!AO3:AO22,"*"&amp;$B$78&amp;"*")</f>
        <v>0</v>
      </c>
      <c r="AG78" s="25">
        <f>COUNTIF('A19-A20 TIMETABLE'!AP3:AP22,"*"&amp;$B$78&amp;"*")</f>
        <v>0</v>
      </c>
      <c r="AH78" s="25">
        <f>COUNTIF('A19-A20 TIMETABLE'!AQ3:AQ22,"*"&amp;$B$78&amp;"*")</f>
        <v>0</v>
      </c>
      <c r="AI78" s="25">
        <f>COUNTIF('A19-A20 TIMETABLE'!AR3:AR22,"*"&amp;$B$78&amp;"*")</f>
        <v>0</v>
      </c>
      <c r="AJ78" s="25">
        <f>COUNTIF('A19-A20 TIMETABLE'!AS3:AS22,"*"&amp;$B$78&amp;"*")</f>
        <v>0</v>
      </c>
      <c r="AK78" s="25">
        <f>COUNTIF('A19-A20 TIMETABLE'!AT3:AT22,"*"&amp;$B$78&amp;"*")</f>
        <v>0</v>
      </c>
      <c r="AL78" s="25">
        <f>COUNTIF('A19-A20 TIMETABLE'!AU3:AU22,"*"&amp;$B$78&amp;"*")</f>
        <v>0</v>
      </c>
      <c r="AM78" s="25">
        <f>COUNTIF('A19-A20 TIMETABLE'!AV3:AV22,"*"&amp;$B$78&amp;"*")</f>
        <v>0</v>
      </c>
      <c r="AN78" s="25">
        <f>COUNTIF('A19-A20 TIMETABLE'!AW3:AW22,"*"&amp;$B$78&amp;"*")</f>
        <v>0</v>
      </c>
      <c r="AO78" s="25">
        <f>COUNTIF('A19-A20 TIMETABLE'!AX3:AX22,"*"&amp;$B$78&amp;"*")</f>
        <v>0</v>
      </c>
      <c r="AP78" s="25">
        <f>COUNTIF('A19-A20 TIMETABLE'!AY3:AY22,"*"&amp;$B$78&amp;"*")</f>
        <v>0</v>
      </c>
      <c r="AQ78" s="25">
        <f>COUNTIF('A19-A20 TIMETABLE'!AZ3:AZ22,"*"&amp;$B$78&amp;"*")</f>
        <v>0</v>
      </c>
      <c r="AR78" s="25">
        <f>COUNTIF('A19-A20 TIMETABLE'!BA3:BA22,"*"&amp;$B$78&amp;"*")</f>
        <v>0</v>
      </c>
      <c r="AS78" s="25">
        <f>COUNTIF('A19-A20 TIMETABLE'!BB3:BB22,"*"&amp;$B$78&amp;"*")</f>
        <v>0</v>
      </c>
      <c r="AT78" s="25">
        <f>COUNTIF('A19-A20 TIMETABLE'!BC3:BC22,"*"&amp;$B$78&amp;"*")</f>
        <v>0</v>
      </c>
      <c r="AU78" s="24">
        <f>COUNTIF('A19-A20 TIMETABLE'!BD3:BD22,"*"&amp;$B$78&amp;"*")</f>
        <v>0</v>
      </c>
      <c r="AV78" s="24">
        <f>COUNTIF('A19-A20 TIMETABLE'!BE3:BE22,"*"&amp;$B$78&amp;"*")</f>
        <v>0</v>
      </c>
      <c r="AW78" s="24">
        <f>COUNTIF('A19-A20 TIMETABLE'!BF3:BF22,"*"&amp;$B$78&amp;"*")</f>
        <v>0</v>
      </c>
      <c r="AX78" s="24">
        <f>COUNTIF('A19-A20 TIMETABLE'!BG3:BG22,"*"&amp;$B$78&amp;"*")</f>
        <v>0</v>
      </c>
      <c r="AY78" s="24">
        <f>COUNTIF('A19-A20 TIMETABLE'!BH3:BH22,"*"&amp;$B$78&amp;"*")</f>
        <v>0</v>
      </c>
      <c r="AZ78" s="24">
        <f>COUNTIF('A19-A20 TIMETABLE'!BI3:BI22,"*"&amp;$B$78&amp;"*")</f>
        <v>0</v>
      </c>
      <c r="BA78" s="24">
        <f>COUNTIF('A19-A20 TIMETABLE'!BJ3:BJ22,"*"&amp;$B$78&amp;"*")</f>
        <v>0</v>
      </c>
      <c r="BB78" s="24">
        <f>COUNTIF('A19-A20 TIMETABLE'!BK3:BK22,"*"&amp;$B$78&amp;"*")</f>
        <v>0</v>
      </c>
      <c r="BC78" s="24">
        <f>COUNTIF('A19-A20 TIMETABLE'!BL3:BL22,"*"&amp;$B$78&amp;"*")</f>
        <v>0</v>
      </c>
      <c r="BD78" s="24">
        <f>COUNTIF('A19-A20 TIMETABLE'!BM3:BM22,"*"&amp;$B$78&amp;"*")</f>
        <v>0</v>
      </c>
      <c r="BE78" s="24">
        <f>COUNTIF('A19-A20 TIMETABLE'!BN3:BN22,"*"&amp;$B$78&amp;"*")</f>
        <v>0</v>
      </c>
      <c r="BF78" s="24">
        <f>COUNTIF('A19-A20 TIMETABLE'!BO3:BO22,"*"&amp;$B$78&amp;"*")</f>
        <v>0</v>
      </c>
      <c r="BG78" s="24">
        <f>COUNTIF('A19-A20 TIMETABLE'!BP3:BP22,"*"&amp;$B$78&amp;"*")</f>
        <v>0</v>
      </c>
      <c r="BH78" s="24">
        <f>COUNTIF('A19-A20 TIMETABLE'!BQ3:BQ22,"*"&amp;$B$78&amp;"*")</f>
        <v>0</v>
      </c>
      <c r="BI78" s="24">
        <f>COUNTIF('A19-A20 TIMETABLE'!BR3:BR22,"*"&amp;$B$78&amp;"*")</f>
        <v>0</v>
      </c>
      <c r="BJ78" s="24">
        <f>COUNTIF('A19-A20 TIMETABLE'!BS3:BS22,"*"&amp;$B$78&amp;"*")</f>
        <v>0</v>
      </c>
      <c r="BK78" s="24">
        <f>COUNTIF('A19-A20 TIMETABLE'!BT3:BT22,"*"&amp;$B$78&amp;"*")</f>
        <v>0</v>
      </c>
      <c r="BL78" s="24">
        <f>COUNTIF('A19-A20 TIMETABLE'!BU3:BU22,"*"&amp;$B$78&amp;"*")</f>
        <v>0</v>
      </c>
      <c r="BM78" s="24">
        <f>COUNTIF('A19-A20 TIMETABLE'!BV3:BV22,"*"&amp;$B$78&amp;"*")</f>
        <v>0</v>
      </c>
      <c r="BN78" s="24">
        <f>COUNTIF('A19-A20 TIMETABLE'!BW3:BW22,"*"&amp;$B$78&amp;"*")</f>
        <v>0</v>
      </c>
      <c r="BO78" s="24">
        <f>COUNTIF('A19-A20 TIMETABLE'!BX3:BX22,"*"&amp;$B$78&amp;"*")</f>
        <v>0</v>
      </c>
      <c r="BP78" s="24">
        <f>COUNTIF('A19-A20 TIMETABLE'!BY3:BY22,"*"&amp;$B$78&amp;"*")</f>
        <v>0</v>
      </c>
      <c r="BQ78" s="24">
        <f>COUNTIF('A19-A20 TIMETABLE'!BZ3:BZ22,"*"&amp;$B$78&amp;"*")</f>
        <v>0</v>
      </c>
      <c r="BR78" s="24">
        <f>COUNTIF('A19-A20 TIMETABLE'!CA3:CA22,"*"&amp;$B$78&amp;"*")</f>
        <v>0</v>
      </c>
      <c r="BS78" s="24">
        <f>COUNTIF('A19-A20 TIMETABLE'!CB3:CB22,"*"&amp;$B$78&amp;"*")</f>
        <v>1</v>
      </c>
      <c r="BT78" s="24">
        <f>COUNTIF('A19-A20 TIMETABLE'!CC3:CC22,"*"&amp;$B$78&amp;"*")</f>
        <v>0</v>
      </c>
      <c r="BU78" s="24">
        <f>COUNTIF('A19-A20 TIMETABLE'!CD3:CD22,"*"&amp;$B$78&amp;"*")</f>
        <v>1</v>
      </c>
      <c r="BV78" s="24">
        <f>COUNTIF('A19-A20 TIMETABLE'!CE3:CE22,"*"&amp;$B$78&amp;"*")</f>
        <v>0</v>
      </c>
      <c r="BW78" s="24">
        <f>COUNTIF('A19-A20 TIMETABLE'!CF3:CF22,"*"&amp;$B$78&amp;"*")</f>
        <v>0</v>
      </c>
      <c r="BX78" s="24">
        <f>COUNTIF('A19-A20 TIMETABLE'!CG3:CG22,"*"&amp;$B$78&amp;"*")</f>
        <v>0</v>
      </c>
      <c r="BY78" s="24">
        <f>COUNTIF('A19-A20 TIMETABLE'!CH3:CH22,"*"&amp;$B$78&amp;"*")</f>
        <v>0</v>
      </c>
      <c r="BZ78" s="24">
        <f>COUNTIF('A19-A20 TIMETABLE'!CI3:CI22,"*"&amp;$B$78&amp;"*")</f>
        <v>0</v>
      </c>
      <c r="CA78" s="24">
        <f>COUNTIF('A19-A20 TIMETABLE'!CJ3:CJ22,"*"&amp;$B$78&amp;"*")</f>
        <v>0</v>
      </c>
      <c r="CB78" s="24">
        <f>COUNTIF('A19-A20 TIMETABLE'!CK3:CK22,"*"&amp;$B$78&amp;"*")</f>
        <v>0</v>
      </c>
      <c r="CC78" s="24">
        <f>COUNTIF('A19-A20 TIMETABLE'!CL3:CL22,"*"&amp;$B$78&amp;"*")</f>
        <v>0</v>
      </c>
      <c r="CD78" s="24">
        <f>COUNTIF('A19-A20 TIMETABLE'!CM3:CM22,"*"&amp;$B$78&amp;"*")</f>
        <v>0</v>
      </c>
      <c r="CE78" s="24">
        <f>COUNTIF('A19-A20 TIMETABLE'!CN3:CN22,"*"&amp;$B$78&amp;"*")</f>
        <v>0</v>
      </c>
      <c r="CF78" s="24">
        <f>COUNTIF('A19-A20 TIMETABLE'!CO3:CO22,"*"&amp;$B$78&amp;"*")</f>
        <v>0</v>
      </c>
      <c r="CG78" s="24">
        <f>COUNTIF('A19-A20 TIMETABLE'!CP3:CP22,"*"&amp;$B$78&amp;"*")</f>
        <v>0</v>
      </c>
      <c r="CH78" s="24">
        <f>COUNTIF('A19-A20 TIMETABLE'!CQ3:CQ22,"*"&amp;$B$78&amp;"*")</f>
        <v>0</v>
      </c>
      <c r="CI78" s="24">
        <f>COUNTIF('A19-A20 TIMETABLE'!CR3:CR22,"*"&amp;$B$78&amp;"*")</f>
        <v>0</v>
      </c>
    </row>
    <row r="79" spans="2:87">
      <c r="B79" s="17" t="s">
        <v>144</v>
      </c>
      <c r="C79" s="18">
        <f t="shared" si="2"/>
        <v>2</v>
      </c>
      <c r="D79" s="25">
        <f>COUNTIF('A19-A20 TIMETABLE'!M3:M22,"*"&amp;$B$79&amp;"*")</f>
        <v>0</v>
      </c>
      <c r="E79" s="25">
        <f>COUNTIF('A19-A20 TIMETABLE'!N3:N22,"*"&amp;$B$79&amp;"*")</f>
        <v>0</v>
      </c>
      <c r="F79" s="25">
        <f>COUNTIF('A19-A20 TIMETABLE'!O3:O22,"*"&amp;$B$79&amp;"*")</f>
        <v>0</v>
      </c>
      <c r="G79" s="25">
        <f>COUNTIF('A19-A20 TIMETABLE'!P3:P22,"*"&amp;$B$79&amp;"*")</f>
        <v>0</v>
      </c>
      <c r="H79" s="25">
        <f>COUNTIF('A19-A20 TIMETABLE'!Q3:Q22,"*"&amp;$B$79&amp;"*")</f>
        <v>0</v>
      </c>
      <c r="I79" s="25">
        <f>COUNTIF('A19-A20 TIMETABLE'!R3:R22,"*"&amp;$B$79&amp;"*")</f>
        <v>0</v>
      </c>
      <c r="J79" s="25">
        <f>COUNTIF('A19-A20 TIMETABLE'!S3:S22,"*"&amp;$B$79&amp;"*")</f>
        <v>0</v>
      </c>
      <c r="K79" s="25">
        <f>COUNTIF('A19-A20 TIMETABLE'!T3:T22,"*"&amp;$B$79&amp;"*")</f>
        <v>0</v>
      </c>
      <c r="L79" s="25">
        <f>COUNTIF('A19-A20 TIMETABLE'!U3:U22,"*"&amp;$B$79&amp;"*")</f>
        <v>0</v>
      </c>
      <c r="M79" s="25">
        <f>COUNTIF('A19-A20 TIMETABLE'!V3:V22,"*"&amp;$B$79&amp;"*")</f>
        <v>0</v>
      </c>
      <c r="N79" s="25">
        <f>COUNTIF('A19-A20 TIMETABLE'!W3:W22,"*"&amp;$B$79&amp;"*")</f>
        <v>0</v>
      </c>
      <c r="O79" s="25">
        <f>COUNTIF('A19-A20 TIMETABLE'!X3:X22,"*"&amp;$B$79&amp;"*")</f>
        <v>0</v>
      </c>
      <c r="P79" s="25">
        <f>COUNTIF('A19-A20 TIMETABLE'!Y3:Y22,"*"&amp;$B$79&amp;"*")</f>
        <v>0</v>
      </c>
      <c r="Q79" s="25">
        <f>COUNTIF('A19-A20 TIMETABLE'!Z3:Z22,"*"&amp;$B$79&amp;"*")</f>
        <v>0</v>
      </c>
      <c r="R79" s="25">
        <f>COUNTIF('A19-A20 TIMETABLE'!AA3:AA22,"*"&amp;$B$79&amp;"*")</f>
        <v>0</v>
      </c>
      <c r="S79" s="25">
        <f>COUNTIF('A19-A20 TIMETABLE'!AB3:AB22,"*"&amp;$B$79&amp;"*")</f>
        <v>0</v>
      </c>
      <c r="T79" s="25">
        <f>COUNTIF('A19-A20 TIMETABLE'!AC3:AC22,"*"&amp;$B$79&amp;"*")</f>
        <v>0</v>
      </c>
      <c r="U79" s="25">
        <f>COUNTIF('A19-A20 TIMETABLE'!AD3:AD22,"*"&amp;$B$79&amp;"*")</f>
        <v>0</v>
      </c>
      <c r="V79" s="25">
        <f>COUNTIF('A19-A20 TIMETABLE'!AE3:AE22,"*"&amp;$B$79&amp;"*")</f>
        <v>0</v>
      </c>
      <c r="W79" s="25">
        <f>COUNTIF('A19-A20 TIMETABLE'!AF3:AF22,"*"&amp;$B$79&amp;"*")</f>
        <v>0</v>
      </c>
      <c r="X79" s="25">
        <f>COUNTIF('A19-A20 TIMETABLE'!AG3:AG22,"*"&amp;$B$79&amp;"*")</f>
        <v>0</v>
      </c>
      <c r="Y79" s="25">
        <f>COUNTIF('A19-A20 TIMETABLE'!AH3:AH22,"*"&amp;$B$79&amp;"*")</f>
        <v>0</v>
      </c>
      <c r="Z79" s="25">
        <f>COUNTIF('A19-A20 TIMETABLE'!AI3:AI22,"*"&amp;$B$79&amp;"*")</f>
        <v>0</v>
      </c>
      <c r="AA79" s="25">
        <f>COUNTIF('A19-A20 TIMETABLE'!AJ3:AJ22,"*"&amp;$B$79&amp;"*")</f>
        <v>0</v>
      </c>
      <c r="AB79" s="25">
        <f>COUNTIF('A19-A20 TIMETABLE'!AK3:AK22,"*"&amp;$B$79&amp;"*")</f>
        <v>0</v>
      </c>
      <c r="AC79" s="25">
        <f>COUNTIF('A19-A20 TIMETABLE'!AL3:AL22,"*"&amp;$B$79&amp;"*")</f>
        <v>0</v>
      </c>
      <c r="AD79" s="25">
        <f>COUNTIF('A19-A20 TIMETABLE'!AM3:AM22,"*"&amp;$B$79&amp;"*")</f>
        <v>0</v>
      </c>
      <c r="AE79" s="25">
        <f>COUNTIF('A19-A20 TIMETABLE'!AN3:AN22,"*"&amp;$B$79&amp;"*")</f>
        <v>0</v>
      </c>
      <c r="AF79" s="25">
        <f>COUNTIF('A19-A20 TIMETABLE'!AO3:AO22,"*"&amp;$B$79&amp;"*")</f>
        <v>0</v>
      </c>
      <c r="AG79" s="25">
        <f>COUNTIF('A19-A20 TIMETABLE'!AP3:AP22,"*"&amp;$B$79&amp;"*")</f>
        <v>0</v>
      </c>
      <c r="AH79" s="25">
        <f>COUNTIF('A19-A20 TIMETABLE'!AQ3:AQ22,"*"&amp;$B$79&amp;"*")</f>
        <v>0</v>
      </c>
      <c r="AI79" s="25">
        <f>COUNTIF('A19-A20 TIMETABLE'!AR3:AR22,"*"&amp;$B$79&amp;"*")</f>
        <v>0</v>
      </c>
      <c r="AJ79" s="25">
        <f>COUNTIF('A19-A20 TIMETABLE'!AS3:AS22,"*"&amp;$B$79&amp;"*")</f>
        <v>0</v>
      </c>
      <c r="AK79" s="25">
        <f>COUNTIF('A19-A20 TIMETABLE'!AT3:AT22,"*"&amp;$B$79&amp;"*")</f>
        <v>0</v>
      </c>
      <c r="AL79" s="25">
        <f>COUNTIF('A19-A20 TIMETABLE'!AU3:AU22,"*"&amp;$B$79&amp;"*")</f>
        <v>0</v>
      </c>
      <c r="AM79" s="25">
        <f>COUNTIF('A19-A20 TIMETABLE'!AV3:AV22,"*"&amp;$B$79&amp;"*")</f>
        <v>0</v>
      </c>
      <c r="AN79" s="25">
        <f>COUNTIF('A19-A20 TIMETABLE'!AW3:AW22,"*"&amp;$B$79&amp;"*")</f>
        <v>0</v>
      </c>
      <c r="AO79" s="25">
        <f>COUNTIF('A19-A20 TIMETABLE'!AX3:AX22,"*"&amp;$B$79&amp;"*")</f>
        <v>0</v>
      </c>
      <c r="AP79" s="25">
        <f>COUNTIF('A19-A20 TIMETABLE'!AY3:AY22,"*"&amp;$B$79&amp;"*")</f>
        <v>0</v>
      </c>
      <c r="AQ79" s="25">
        <f>COUNTIF('A19-A20 TIMETABLE'!AZ3:AZ22,"*"&amp;$B$79&amp;"*")</f>
        <v>0</v>
      </c>
      <c r="AR79" s="25">
        <f>COUNTIF('A19-A20 TIMETABLE'!BA3:BA22,"*"&amp;$B$79&amp;"*")</f>
        <v>0</v>
      </c>
      <c r="AS79" s="25">
        <f>COUNTIF('A19-A20 TIMETABLE'!BB3:BB22,"*"&amp;$B$79&amp;"*")</f>
        <v>0</v>
      </c>
      <c r="AT79" s="25">
        <f>COUNTIF('A19-A20 TIMETABLE'!BC3:BC22,"*"&amp;$B$79&amp;"*")</f>
        <v>0</v>
      </c>
      <c r="AU79" s="24">
        <f>COUNTIF('A19-A20 TIMETABLE'!BD3:BD22,"*"&amp;$B$79&amp;"*")</f>
        <v>0</v>
      </c>
      <c r="AV79" s="24">
        <f>COUNTIF('A19-A20 TIMETABLE'!BE3:BE22,"*"&amp;$B$79&amp;"*")</f>
        <v>0</v>
      </c>
      <c r="AW79" s="24">
        <f>COUNTIF('A19-A20 TIMETABLE'!BF3:BF22,"*"&amp;$B$79&amp;"*")</f>
        <v>0</v>
      </c>
      <c r="AX79" s="24">
        <f>COUNTIF('A19-A20 TIMETABLE'!BG3:BG22,"*"&amp;$B$79&amp;"*")</f>
        <v>0</v>
      </c>
      <c r="AY79" s="24">
        <f>COUNTIF('A19-A20 TIMETABLE'!BH3:BH22,"*"&amp;$B$79&amp;"*")</f>
        <v>0</v>
      </c>
      <c r="AZ79" s="24">
        <f>COUNTIF('A19-A20 TIMETABLE'!BI3:BI22,"*"&amp;$B$79&amp;"*")</f>
        <v>0</v>
      </c>
      <c r="BA79" s="24">
        <f>COUNTIF('A19-A20 TIMETABLE'!BJ3:BJ22,"*"&amp;$B$79&amp;"*")</f>
        <v>0</v>
      </c>
      <c r="BB79" s="24">
        <f>COUNTIF('A19-A20 TIMETABLE'!BK3:BK22,"*"&amp;$B$79&amp;"*")</f>
        <v>0</v>
      </c>
      <c r="BC79" s="24">
        <f>COUNTIF('A19-A20 TIMETABLE'!BL3:BL22,"*"&amp;$B$79&amp;"*")</f>
        <v>0</v>
      </c>
      <c r="BD79" s="24">
        <f>COUNTIF('A19-A20 TIMETABLE'!BM3:BM22,"*"&amp;$B$79&amp;"*")</f>
        <v>0</v>
      </c>
      <c r="BE79" s="24">
        <f>COUNTIF('A19-A20 TIMETABLE'!BN3:BN22,"*"&amp;$B$79&amp;"*")</f>
        <v>0</v>
      </c>
      <c r="BF79" s="24">
        <f>COUNTIF('A19-A20 TIMETABLE'!BO3:BO22,"*"&amp;$B$79&amp;"*")</f>
        <v>0</v>
      </c>
      <c r="BG79" s="24">
        <f>COUNTIF('A19-A20 TIMETABLE'!BP3:BP22,"*"&amp;$B$79&amp;"*")</f>
        <v>0</v>
      </c>
      <c r="BH79" s="24">
        <f>COUNTIF('A19-A20 TIMETABLE'!BQ3:BQ22,"*"&amp;$B$79&amp;"*")</f>
        <v>0</v>
      </c>
      <c r="BI79" s="24">
        <f>COUNTIF('A19-A20 TIMETABLE'!BR3:BR22,"*"&amp;$B$79&amp;"*")</f>
        <v>0</v>
      </c>
      <c r="BJ79" s="24">
        <f>COUNTIF('A19-A20 TIMETABLE'!BS3:BS22,"*"&amp;$B$79&amp;"*")</f>
        <v>0</v>
      </c>
      <c r="BK79" s="24">
        <f>COUNTIF('A19-A20 TIMETABLE'!BT3:BT22,"*"&amp;$B$79&amp;"*")</f>
        <v>0</v>
      </c>
      <c r="BL79" s="24">
        <f>COUNTIF('A19-A20 TIMETABLE'!BU3:BU22,"*"&amp;$B$79&amp;"*")</f>
        <v>0</v>
      </c>
      <c r="BM79" s="24">
        <f>COUNTIF('A19-A20 TIMETABLE'!BV3:BV22,"*"&amp;$B$79&amp;"*")</f>
        <v>0</v>
      </c>
      <c r="BN79" s="24">
        <f>COUNTIF('A19-A20 TIMETABLE'!BW3:BW22,"*"&amp;$B$79&amp;"*")</f>
        <v>0</v>
      </c>
      <c r="BO79" s="24">
        <f>COUNTIF('A19-A20 TIMETABLE'!BX3:BX22,"*"&amp;$B$79&amp;"*")</f>
        <v>0</v>
      </c>
      <c r="BP79" s="24">
        <f>COUNTIF('A19-A20 TIMETABLE'!BY3:BY22,"*"&amp;$B$79&amp;"*")</f>
        <v>0</v>
      </c>
      <c r="BQ79" s="24">
        <f>COUNTIF('A19-A20 TIMETABLE'!BZ3:BZ22,"*"&amp;$B$79&amp;"*")</f>
        <v>1</v>
      </c>
      <c r="BR79" s="24">
        <f>COUNTIF('A19-A20 TIMETABLE'!CA3:CA22,"*"&amp;$B$79&amp;"*")</f>
        <v>0</v>
      </c>
      <c r="BS79" s="24">
        <f>COUNTIF('A19-A20 TIMETABLE'!CB3:CB22,"*"&amp;$B$79&amp;"*")</f>
        <v>0</v>
      </c>
      <c r="BT79" s="24">
        <f>COUNTIF('A19-A20 TIMETABLE'!CC3:CC22,"*"&amp;$B$79&amp;"*")</f>
        <v>0</v>
      </c>
      <c r="BU79" s="24">
        <f>COUNTIF('A19-A20 TIMETABLE'!CD3:CD22,"*"&amp;$B$79&amp;"*")</f>
        <v>0</v>
      </c>
      <c r="BV79" s="24">
        <f>COUNTIF('A19-A20 TIMETABLE'!CE3:CE22,"*"&amp;$B$79&amp;"*")</f>
        <v>0</v>
      </c>
      <c r="BW79" s="24">
        <f>COUNTIF('A19-A20 TIMETABLE'!CF3:CF22,"*"&amp;$B$79&amp;"*")</f>
        <v>1</v>
      </c>
      <c r="BX79" s="24">
        <f>COUNTIF('A19-A20 TIMETABLE'!CG3:CG22,"*"&amp;$B$79&amp;"*")</f>
        <v>0</v>
      </c>
      <c r="BY79" s="24">
        <f>COUNTIF('A19-A20 TIMETABLE'!CH3:CH22,"*"&amp;$B$79&amp;"*")</f>
        <v>0</v>
      </c>
      <c r="BZ79" s="24">
        <f>COUNTIF('A19-A20 TIMETABLE'!CI3:CI22,"*"&amp;$B$79&amp;"*")</f>
        <v>0</v>
      </c>
      <c r="CA79" s="24">
        <f>COUNTIF('A19-A20 TIMETABLE'!CJ3:CJ22,"*"&amp;$B$79&amp;"*")</f>
        <v>0</v>
      </c>
      <c r="CB79" s="24">
        <f>COUNTIF('A19-A20 TIMETABLE'!CK3:CK22,"*"&amp;$B$79&amp;"*")</f>
        <v>0</v>
      </c>
      <c r="CC79" s="24">
        <f>COUNTIF('A19-A20 TIMETABLE'!CL3:CL22,"*"&amp;$B$79&amp;"*")</f>
        <v>0</v>
      </c>
      <c r="CD79" s="24">
        <f>COUNTIF('A19-A20 TIMETABLE'!CM3:CM22,"*"&amp;$B$79&amp;"*")</f>
        <v>0</v>
      </c>
      <c r="CE79" s="24">
        <f>COUNTIF('A19-A20 TIMETABLE'!CN3:CN22,"*"&amp;$B$79&amp;"*")</f>
        <v>0</v>
      </c>
      <c r="CF79" s="24">
        <f>COUNTIF('A19-A20 TIMETABLE'!CO3:CO22,"*"&amp;$B$79&amp;"*")</f>
        <v>0</v>
      </c>
      <c r="CG79" s="24">
        <f>COUNTIF('A19-A20 TIMETABLE'!CP3:CP22,"*"&amp;$B$79&amp;"*")</f>
        <v>0</v>
      </c>
      <c r="CH79" s="24">
        <f>COUNTIF('A19-A20 TIMETABLE'!CQ3:CQ22,"*"&amp;$B$79&amp;"*")</f>
        <v>0</v>
      </c>
      <c r="CI79" s="24">
        <f>COUNTIF('A19-A20 TIMETABLE'!CR3:CR22,"*"&amp;$B$79&amp;"*")</f>
        <v>0</v>
      </c>
    </row>
    <row r="80" spans="2:87">
      <c r="B80" s="17" t="s">
        <v>95</v>
      </c>
      <c r="C80" s="18">
        <f t="shared" si="2"/>
        <v>1</v>
      </c>
      <c r="D80" s="25">
        <f>COUNTIF('A19-A20 TIMETABLE'!M3:M22,$B$80)</f>
        <v>0</v>
      </c>
      <c r="E80" s="25">
        <f>COUNTIF('A19-A20 TIMETABLE'!N3:N22,$B$80)</f>
        <v>0</v>
      </c>
      <c r="F80" s="25">
        <f>COUNTIF('A19-A20 TIMETABLE'!O3:O22,$B$80)</f>
        <v>0</v>
      </c>
      <c r="G80" s="25">
        <f>COUNTIF('A19-A20 TIMETABLE'!P3:P22,$B$80)</f>
        <v>0</v>
      </c>
      <c r="H80" s="25">
        <f>COUNTIF('A19-A20 TIMETABLE'!Q3:Q22,$B$80)</f>
        <v>0</v>
      </c>
      <c r="I80" s="25">
        <f>COUNTIF('A19-A20 TIMETABLE'!R3:R22,$B$80)</f>
        <v>0</v>
      </c>
      <c r="J80" s="25">
        <f>COUNTIF('A19-A20 TIMETABLE'!S3:S22,$B$80)</f>
        <v>0</v>
      </c>
      <c r="K80" s="25">
        <f>COUNTIF('A19-A20 TIMETABLE'!T3:T22,$B$80)</f>
        <v>0</v>
      </c>
      <c r="L80" s="25">
        <f>COUNTIF('A19-A20 TIMETABLE'!U3:U22,$B$80)</f>
        <v>0</v>
      </c>
      <c r="M80" s="25">
        <f>COUNTIF('A19-A20 TIMETABLE'!V3:V22,$B$80)</f>
        <v>0</v>
      </c>
      <c r="N80" s="25">
        <f>COUNTIF('A19-A20 TIMETABLE'!W3:W22,$B$80)</f>
        <v>1</v>
      </c>
      <c r="O80" s="25">
        <f>COUNTIF('A19-A20 TIMETABLE'!X3:X22,$B$80)</f>
        <v>0</v>
      </c>
      <c r="P80" s="25">
        <f>COUNTIF('A19-A20 TIMETABLE'!Y3:Y22,$B$80)</f>
        <v>0</v>
      </c>
      <c r="Q80" s="25">
        <f>COUNTIF('A19-A20 TIMETABLE'!Z3:Z22,$B$80)</f>
        <v>0</v>
      </c>
      <c r="R80" s="25">
        <f>COUNTIF('A19-A20 TIMETABLE'!AA3:AA22,$B$80)</f>
        <v>0</v>
      </c>
      <c r="S80" s="25">
        <f>COUNTIF('A19-A20 TIMETABLE'!AB3:AB22,$B$80)</f>
        <v>0</v>
      </c>
      <c r="T80" s="25">
        <f>COUNTIF('A19-A20 TIMETABLE'!AC3:AC22,$B$80)</f>
        <v>0</v>
      </c>
      <c r="U80" s="25">
        <f>COUNTIF('A19-A20 TIMETABLE'!AD3:AD22,$B$80)</f>
        <v>0</v>
      </c>
      <c r="V80" s="25">
        <f>COUNTIF('A19-A20 TIMETABLE'!AE3:AE22,$B$80)</f>
        <v>0</v>
      </c>
      <c r="W80" s="25">
        <f>COUNTIF('A19-A20 TIMETABLE'!AF3:AF22,$B$80)</f>
        <v>0</v>
      </c>
      <c r="X80" s="25">
        <f>COUNTIF('A19-A20 TIMETABLE'!AG3:AG22,$B$80)</f>
        <v>0</v>
      </c>
      <c r="Y80" s="25">
        <f>COUNTIF('A19-A20 TIMETABLE'!AH3:AH22,$B$80)</f>
        <v>0</v>
      </c>
      <c r="Z80" s="25">
        <f>COUNTIF('A19-A20 TIMETABLE'!AI3:AI22,$B$80)</f>
        <v>0</v>
      </c>
      <c r="AA80" s="25">
        <f>COUNTIF('A19-A20 TIMETABLE'!AJ3:AJ22,$B$80)</f>
        <v>0</v>
      </c>
      <c r="AB80" s="25">
        <f>COUNTIF('A19-A20 TIMETABLE'!AK3:AK22,$B$80)</f>
        <v>0</v>
      </c>
      <c r="AC80" s="25">
        <f>COUNTIF('A19-A20 TIMETABLE'!AL3:AL22,$B$80)</f>
        <v>0</v>
      </c>
      <c r="AD80" s="25">
        <f>COUNTIF('A19-A20 TIMETABLE'!AM3:AM22,$B$80)</f>
        <v>0</v>
      </c>
      <c r="AE80" s="25">
        <f>COUNTIF('A19-A20 TIMETABLE'!AN3:AN22,$B$80)</f>
        <v>0</v>
      </c>
      <c r="AF80" s="25">
        <f>COUNTIF('A19-A20 TIMETABLE'!AO3:AO22,$B$80)</f>
        <v>0</v>
      </c>
      <c r="AG80" s="25">
        <f>COUNTIF('A19-A20 TIMETABLE'!AP3:AP22,$B$80)</f>
        <v>0</v>
      </c>
      <c r="AH80" s="25">
        <f>COUNTIF('A19-A20 TIMETABLE'!AQ3:AQ22,$B$80)</f>
        <v>0</v>
      </c>
      <c r="AI80" s="25">
        <f>COUNTIF('A19-A20 TIMETABLE'!AR3:AR22,$B$80)</f>
        <v>0</v>
      </c>
      <c r="AJ80" s="25">
        <f>COUNTIF('A19-A20 TIMETABLE'!AS3:AS22,$B$80)</f>
        <v>0</v>
      </c>
      <c r="AK80" s="25">
        <f>COUNTIF('A19-A20 TIMETABLE'!AT3:AT22,$B$80)</f>
        <v>0</v>
      </c>
      <c r="AL80" s="25">
        <f>COUNTIF('A19-A20 TIMETABLE'!AU3:AU22,$B$80)</f>
        <v>0</v>
      </c>
      <c r="AM80" s="25">
        <f>COUNTIF('A19-A20 TIMETABLE'!AV3:AV22,$B$80)</f>
        <v>0</v>
      </c>
      <c r="AN80" s="25">
        <f>COUNTIF('A19-A20 TIMETABLE'!AW3:AW22,$B$80)</f>
        <v>0</v>
      </c>
      <c r="AO80" s="25">
        <f>COUNTIF('A19-A20 TIMETABLE'!AX3:AX22,$B$80)</f>
        <v>0</v>
      </c>
      <c r="AP80" s="25">
        <f>COUNTIF('A19-A20 TIMETABLE'!AY3:AY22,$B$80)</f>
        <v>0</v>
      </c>
      <c r="AQ80" s="25">
        <f>COUNTIF('A19-A20 TIMETABLE'!AZ3:AZ22,$B$80)</f>
        <v>0</v>
      </c>
      <c r="AR80" s="25">
        <f>COUNTIF('A19-A20 TIMETABLE'!BA3:BA22,$B$80)</f>
        <v>0</v>
      </c>
      <c r="AS80" s="25">
        <f>COUNTIF('A19-A20 TIMETABLE'!BB3:BB22,$B$80)</f>
        <v>0</v>
      </c>
      <c r="AT80" s="25">
        <f>COUNTIF('A19-A20 TIMETABLE'!BC3:BC22,$B$80)</f>
        <v>0</v>
      </c>
      <c r="AU80" s="24">
        <f>COUNTIF('A19-A20 TIMETABLE'!BD3:BD22,$B$80)</f>
        <v>0</v>
      </c>
      <c r="AV80" s="24">
        <f>COUNTIF('A19-A20 TIMETABLE'!BE3:BE22,$B$80)</f>
        <v>0</v>
      </c>
      <c r="AW80" s="24">
        <f>COUNTIF('A19-A20 TIMETABLE'!BF3:BF22,$B$80)</f>
        <v>0</v>
      </c>
      <c r="AX80" s="24">
        <f>COUNTIF('A19-A20 TIMETABLE'!BG3:BG22,$B$80)</f>
        <v>0</v>
      </c>
      <c r="AY80" s="24">
        <f>COUNTIF('A19-A20 TIMETABLE'!BH3:BH22,$B$80)</f>
        <v>0</v>
      </c>
      <c r="AZ80" s="24">
        <f>COUNTIF('A19-A20 TIMETABLE'!BI3:BI22,$B$80)</f>
        <v>0</v>
      </c>
      <c r="BA80" s="24">
        <f>COUNTIF('A19-A20 TIMETABLE'!BJ3:BJ22,$B$80)</f>
        <v>0</v>
      </c>
      <c r="BB80" s="24">
        <f>COUNTIF('A19-A20 TIMETABLE'!BK3:BK22,$B$80)</f>
        <v>0</v>
      </c>
      <c r="BC80" s="24">
        <f>COUNTIF('A19-A20 TIMETABLE'!BL3:BL22,$B$80)</f>
        <v>0</v>
      </c>
      <c r="BD80" s="24">
        <f>COUNTIF('A19-A20 TIMETABLE'!BM3:BM22,$B$80)</f>
        <v>0</v>
      </c>
      <c r="BE80" s="24">
        <f>COUNTIF('A19-A20 TIMETABLE'!BN3:BN22,$B$80)</f>
        <v>0</v>
      </c>
      <c r="BF80" s="24">
        <f>COUNTIF('A19-A20 TIMETABLE'!BO3:BO22,$B$80)</f>
        <v>0</v>
      </c>
      <c r="BG80" s="24">
        <f>COUNTIF('A19-A20 TIMETABLE'!BP3:BP22,$B$80)</f>
        <v>0</v>
      </c>
      <c r="BH80" s="24">
        <f>COUNTIF('A19-A20 TIMETABLE'!BQ3:BQ22,$B$80)</f>
        <v>0</v>
      </c>
      <c r="BI80" s="24">
        <f>COUNTIF('A19-A20 TIMETABLE'!BR3:BR22,$B$80)</f>
        <v>0</v>
      </c>
      <c r="BJ80" s="24">
        <f>COUNTIF('A19-A20 TIMETABLE'!BS3:BS22,$B$80)</f>
        <v>0</v>
      </c>
      <c r="BK80" s="24">
        <f>COUNTIF('A19-A20 TIMETABLE'!BT3:BT22,$B$80)</f>
        <v>0</v>
      </c>
      <c r="BL80" s="24">
        <f>COUNTIF('A19-A20 TIMETABLE'!BU3:BU22,$B$80)</f>
        <v>0</v>
      </c>
      <c r="BM80" s="24">
        <f>COUNTIF('A19-A20 TIMETABLE'!BV3:BV22,$B$80)</f>
        <v>0</v>
      </c>
      <c r="BN80" s="24">
        <f>COUNTIF('A19-A20 TIMETABLE'!BW3:BW22,$B$80)</f>
        <v>0</v>
      </c>
      <c r="BO80" s="24">
        <f>COUNTIF('A19-A20 TIMETABLE'!BX3:BX22,$B$80)</f>
        <v>0</v>
      </c>
      <c r="BP80" s="24">
        <f>COUNTIF('A19-A20 TIMETABLE'!BY3:BY22,$B$80)</f>
        <v>0</v>
      </c>
      <c r="BQ80" s="24">
        <f>COUNTIF('A19-A20 TIMETABLE'!BZ3:BZ22,$B$80)</f>
        <v>0</v>
      </c>
      <c r="BR80" s="24">
        <f>COUNTIF('A19-A20 TIMETABLE'!CA3:CA22,$B$80)</f>
        <v>0</v>
      </c>
      <c r="BS80" s="24">
        <f>COUNTIF('A19-A20 TIMETABLE'!CB3:CB22,$B$80)</f>
        <v>0</v>
      </c>
      <c r="BT80" s="24">
        <f>COUNTIF('A19-A20 TIMETABLE'!CC3:CC22,$B$80)</f>
        <v>0</v>
      </c>
      <c r="BU80" s="24">
        <f>COUNTIF('A19-A20 TIMETABLE'!CD3:CD22,$B$80)</f>
        <v>0</v>
      </c>
      <c r="BV80" s="24">
        <f>COUNTIF('A19-A20 TIMETABLE'!CE3:CE22,$B$80)</f>
        <v>0</v>
      </c>
      <c r="BW80" s="24">
        <f>COUNTIF('A19-A20 TIMETABLE'!CF3:CF22,$B$80)</f>
        <v>0</v>
      </c>
      <c r="BX80" s="24">
        <f>COUNTIF('A19-A20 TIMETABLE'!CG3:CG22,$B$80)</f>
        <v>0</v>
      </c>
      <c r="BY80" s="24">
        <f>COUNTIF('A19-A20 TIMETABLE'!CH3:CH22,$B$80)</f>
        <v>0</v>
      </c>
      <c r="BZ80" s="24">
        <f>COUNTIF('A19-A20 TIMETABLE'!CI3:CI22,$B$80)</f>
        <v>0</v>
      </c>
      <c r="CA80" s="24">
        <f>COUNTIF('A19-A20 TIMETABLE'!CJ3:CJ22,$B$80)</f>
        <v>0</v>
      </c>
      <c r="CB80" s="24">
        <f>COUNTIF('A19-A20 TIMETABLE'!CK3:CK22,$B$80)</f>
        <v>0</v>
      </c>
      <c r="CC80" s="24">
        <f>COUNTIF('A19-A20 TIMETABLE'!CL3:CL22,$B$80)</f>
        <v>0</v>
      </c>
      <c r="CD80" s="24">
        <f>COUNTIF('A19-A20 TIMETABLE'!CM3:CM22,$B$80)</f>
        <v>0</v>
      </c>
      <c r="CE80" s="24">
        <f>COUNTIF('A19-A20 TIMETABLE'!CN3:CN22,$B$80)</f>
        <v>0</v>
      </c>
      <c r="CF80" s="24">
        <f>COUNTIF('A19-A20 TIMETABLE'!CO3:CO22,$B$80)</f>
        <v>0</v>
      </c>
      <c r="CG80" s="24">
        <f>COUNTIF('A19-A20 TIMETABLE'!CP3:CP22,$B$80)</f>
        <v>0</v>
      </c>
      <c r="CH80" s="25"/>
      <c r="CI80" s="25"/>
    </row>
    <row r="81" spans="2:87">
      <c r="B81" s="17" t="s">
        <v>270</v>
      </c>
      <c r="C81" s="18">
        <f t="shared" si="2"/>
        <v>0</v>
      </c>
      <c r="D81" s="25">
        <f>COUNTIF('A19-A20 TIMETABLE'!M3:M22,$B$81)</f>
        <v>0</v>
      </c>
      <c r="E81" s="25">
        <f>COUNTIF('A19-A20 TIMETABLE'!N3:N22,$B$81)</f>
        <v>0</v>
      </c>
      <c r="F81" s="25">
        <f>COUNTIF('A19-A20 TIMETABLE'!O3:O22,$B$81)</f>
        <v>0</v>
      </c>
      <c r="G81" s="25">
        <f>COUNTIF('A19-A20 TIMETABLE'!P3:P22,$B$81)</f>
        <v>0</v>
      </c>
      <c r="H81" s="25">
        <f>COUNTIF('A19-A20 TIMETABLE'!Q3:Q22,$B$81)</f>
        <v>0</v>
      </c>
      <c r="I81" s="25">
        <f>COUNTIF('A19-A20 TIMETABLE'!R3:R22,$B$81)</f>
        <v>0</v>
      </c>
      <c r="J81" s="25">
        <f>COUNTIF('A19-A20 TIMETABLE'!S3:S22,$B$81)</f>
        <v>0</v>
      </c>
      <c r="K81" s="25">
        <f>COUNTIF('A19-A20 TIMETABLE'!T3:T22,$B$81)</f>
        <v>0</v>
      </c>
      <c r="L81" s="25">
        <f>COUNTIF('A19-A20 TIMETABLE'!U3:U22,$B$81)</f>
        <v>0</v>
      </c>
      <c r="M81" s="25">
        <f>COUNTIF('A19-A20 TIMETABLE'!V3:V22,$B$81)</f>
        <v>0</v>
      </c>
      <c r="N81" s="25">
        <f>COUNTIF('A19-A20 TIMETABLE'!W3:W22,$B$81)</f>
        <v>0</v>
      </c>
      <c r="O81" s="25">
        <f>COUNTIF('A19-A20 TIMETABLE'!X3:X22,$B$81)</f>
        <v>0</v>
      </c>
      <c r="P81" s="25">
        <f>COUNTIF('A19-A20 TIMETABLE'!Y3:Y22,$B$81)</f>
        <v>0</v>
      </c>
      <c r="Q81" s="25">
        <f>COUNTIF('A19-A20 TIMETABLE'!Z3:Z22,$B$81)</f>
        <v>0</v>
      </c>
      <c r="R81" s="25">
        <f>COUNTIF('A19-A20 TIMETABLE'!AA3:AA22,$B$81)</f>
        <v>0</v>
      </c>
      <c r="S81" s="25">
        <f>COUNTIF('A19-A20 TIMETABLE'!AB3:AB22,$B$81)</f>
        <v>0</v>
      </c>
      <c r="T81" s="25">
        <f>COUNTIF('A19-A20 TIMETABLE'!AC3:AC22,$B$81)</f>
        <v>0</v>
      </c>
      <c r="U81" s="25">
        <f>COUNTIF('A19-A20 TIMETABLE'!AD3:AD22,$B$81)</f>
        <v>0</v>
      </c>
      <c r="V81" s="25">
        <f>COUNTIF('A19-A20 TIMETABLE'!AE3:AE22,$B$81)</f>
        <v>0</v>
      </c>
      <c r="W81" s="25">
        <f>COUNTIF('A19-A20 TIMETABLE'!AF3:AF22,$B$81)</f>
        <v>0</v>
      </c>
      <c r="X81" s="25">
        <f>COUNTIF('A19-A20 TIMETABLE'!AG3:AG22,$B$81)</f>
        <v>0</v>
      </c>
      <c r="Y81" s="25">
        <f>COUNTIF('A19-A20 TIMETABLE'!AH3:AH22,$B$81)</f>
        <v>0</v>
      </c>
      <c r="Z81" s="25">
        <f>COUNTIF('A19-A20 TIMETABLE'!AI3:AI22,$B$81)</f>
        <v>0</v>
      </c>
      <c r="AA81" s="25">
        <f>COUNTIF('A19-A20 TIMETABLE'!AJ3:AJ22,$B$81)</f>
        <v>0</v>
      </c>
      <c r="AB81" s="25">
        <f>COUNTIF('A19-A20 TIMETABLE'!AK3:AK22,$B$81)</f>
        <v>0</v>
      </c>
      <c r="AC81" s="25">
        <f>COUNTIF('A19-A20 TIMETABLE'!AL3:AL22,$B$81)</f>
        <v>0</v>
      </c>
      <c r="AD81" s="25">
        <f>COUNTIF('A19-A20 TIMETABLE'!AM3:AM22,$B$81)</f>
        <v>0</v>
      </c>
      <c r="AE81" s="25">
        <f>COUNTIF('A19-A20 TIMETABLE'!AN3:AN22,$B$81)</f>
        <v>0</v>
      </c>
      <c r="AF81" s="25">
        <f>COUNTIF('A19-A20 TIMETABLE'!AO3:AO22,$B$81)</f>
        <v>0</v>
      </c>
      <c r="AG81" s="25">
        <f>COUNTIF('A19-A20 TIMETABLE'!AP3:AP22,$B$81)</f>
        <v>0</v>
      </c>
      <c r="AH81" s="25">
        <f>COUNTIF('A19-A20 TIMETABLE'!AQ3:AQ22,$B$81)</f>
        <v>0</v>
      </c>
      <c r="AI81" s="25">
        <f>COUNTIF('A19-A20 TIMETABLE'!AR3:AR22,$B$81)</f>
        <v>0</v>
      </c>
      <c r="AJ81" s="25">
        <f>COUNTIF('A19-A20 TIMETABLE'!AS3:AS22,$B$81)</f>
        <v>0</v>
      </c>
      <c r="AK81" s="25">
        <f>COUNTIF('A19-A20 TIMETABLE'!AT3:AT22,$B$81)</f>
        <v>0</v>
      </c>
      <c r="AL81" s="25">
        <f>COUNTIF('A19-A20 TIMETABLE'!AU3:AU22,$B$81)</f>
        <v>0</v>
      </c>
      <c r="AM81" s="25">
        <f>COUNTIF('A19-A20 TIMETABLE'!AV3:AV22,$B$81)</f>
        <v>0</v>
      </c>
      <c r="AN81" s="25">
        <f>COUNTIF('A19-A20 TIMETABLE'!AW3:AW22,$B$81)</f>
        <v>0</v>
      </c>
      <c r="AO81" s="25">
        <f>COUNTIF('A19-A20 TIMETABLE'!AX3:AX22,$B$81)</f>
        <v>0</v>
      </c>
      <c r="AP81" s="25">
        <f>COUNTIF('A19-A20 TIMETABLE'!AY3:AY22,$B$81)</f>
        <v>0</v>
      </c>
      <c r="AQ81" s="25">
        <f>COUNTIF('A19-A20 TIMETABLE'!AZ3:AZ22,$B$81)</f>
        <v>0</v>
      </c>
      <c r="AR81" s="25">
        <f>COUNTIF('A19-A20 TIMETABLE'!BA3:BA22,$B$81)</f>
        <v>0</v>
      </c>
      <c r="AS81" s="25">
        <f>COUNTIF('A19-A20 TIMETABLE'!BB3:BB22,$B$81)</f>
        <v>0</v>
      </c>
      <c r="AT81" s="25">
        <f>COUNTIF('A19-A20 TIMETABLE'!BC3:BC22,$B$81)</f>
        <v>0</v>
      </c>
      <c r="AU81" s="24">
        <f>COUNTIF('A19-A20 TIMETABLE'!BD3:BD22,$B$81)</f>
        <v>0</v>
      </c>
      <c r="AV81" s="24">
        <f>COUNTIF('A19-A20 TIMETABLE'!BE3:BE22,$B$81)</f>
        <v>0</v>
      </c>
      <c r="AW81" s="24">
        <f>COUNTIF('A19-A20 TIMETABLE'!BF3:BF22,$B$81)</f>
        <v>0</v>
      </c>
      <c r="AX81" s="24">
        <f>COUNTIF('A19-A20 TIMETABLE'!BG3:BG22,$B$81)</f>
        <v>0</v>
      </c>
      <c r="AY81" s="24">
        <f>COUNTIF('A19-A20 TIMETABLE'!BH3:BH22,$B$81)</f>
        <v>0</v>
      </c>
      <c r="AZ81" s="24">
        <f>COUNTIF('A19-A20 TIMETABLE'!BI3:BI22,$B$81)</f>
        <v>0</v>
      </c>
      <c r="BA81" s="24">
        <f>COUNTIF('A19-A20 TIMETABLE'!BJ3:BJ22,$B$81)</f>
        <v>0</v>
      </c>
      <c r="BB81" s="24">
        <f>COUNTIF('A19-A20 TIMETABLE'!BK3:BK22,$B$81)</f>
        <v>0</v>
      </c>
      <c r="BC81" s="24">
        <f>COUNTIF('A19-A20 TIMETABLE'!BL3:BL22,$B$81)</f>
        <v>0</v>
      </c>
      <c r="BD81" s="24">
        <f>COUNTIF('A19-A20 TIMETABLE'!BM3:BM22,$B$81)</f>
        <v>0</v>
      </c>
      <c r="BE81" s="24">
        <f>COUNTIF('A19-A20 TIMETABLE'!BN3:BN22,$B$81)</f>
        <v>0</v>
      </c>
      <c r="BF81" s="24">
        <f>COUNTIF('A19-A20 TIMETABLE'!BO3:BO22,$B$81)</f>
        <v>0</v>
      </c>
      <c r="BG81" s="24">
        <f>COUNTIF('A19-A20 TIMETABLE'!BP3:BP22,$B$81)</f>
        <v>0</v>
      </c>
      <c r="BH81" s="24">
        <f>COUNTIF('A19-A20 TIMETABLE'!BQ3:BQ22,$B$81)</f>
        <v>0</v>
      </c>
      <c r="BI81" s="24">
        <f>COUNTIF('A19-A20 TIMETABLE'!BR3:BR22,$B$81)</f>
        <v>0</v>
      </c>
      <c r="BJ81" s="24">
        <f>COUNTIF('A19-A20 TIMETABLE'!BS3:BS22,$B$81)</f>
        <v>0</v>
      </c>
      <c r="BK81" s="24">
        <f>COUNTIF('A19-A20 TIMETABLE'!BT3:BT22,$B$81)</f>
        <v>0</v>
      </c>
      <c r="BL81" s="24">
        <f>COUNTIF('A19-A20 TIMETABLE'!BU3:BU22,$B$81)</f>
        <v>0</v>
      </c>
      <c r="BM81" s="24">
        <f>COUNTIF('A19-A20 TIMETABLE'!BV3:BV22,$B$81)</f>
        <v>0</v>
      </c>
      <c r="BN81" s="24">
        <f>COUNTIF('A19-A20 TIMETABLE'!BW3:BW22,$B$81)</f>
        <v>0</v>
      </c>
      <c r="BO81" s="24">
        <f>COUNTIF('A19-A20 TIMETABLE'!BX3:BX22,$B$81)</f>
        <v>0</v>
      </c>
      <c r="BP81" s="24">
        <f>COUNTIF('A19-A20 TIMETABLE'!BY3:BY22,$B$81)</f>
        <v>0</v>
      </c>
      <c r="BQ81" s="24">
        <f>COUNTIF('A19-A20 TIMETABLE'!BZ3:BZ22,$B$81)</f>
        <v>0</v>
      </c>
      <c r="BR81" s="24">
        <f>COUNTIF('A19-A20 TIMETABLE'!CA3:CA22,$B$81)</f>
        <v>0</v>
      </c>
      <c r="BS81" s="24">
        <f>COUNTIF('A19-A20 TIMETABLE'!CB3:CB22,$B$81)</f>
        <v>0</v>
      </c>
      <c r="BT81" s="24">
        <f>COUNTIF('A19-A20 TIMETABLE'!CC3:CC22,$B$81)</f>
        <v>0</v>
      </c>
      <c r="BU81" s="24">
        <f>COUNTIF('A19-A20 TIMETABLE'!CD3:CD22,$B$81)</f>
        <v>0</v>
      </c>
      <c r="BV81" s="24">
        <f>COUNTIF('A19-A20 TIMETABLE'!CE3:CE22,$B$81)</f>
        <v>0</v>
      </c>
      <c r="BW81" s="24">
        <f>COUNTIF('A19-A20 TIMETABLE'!CF3:CF22,$B$81)</f>
        <v>0</v>
      </c>
      <c r="BX81" s="24">
        <f>COUNTIF('A19-A20 TIMETABLE'!CG3:CG22,$B$81)</f>
        <v>0</v>
      </c>
      <c r="BY81" s="24">
        <f>COUNTIF('A19-A20 TIMETABLE'!CH3:CH22,$B$81)</f>
        <v>0</v>
      </c>
      <c r="BZ81" s="24">
        <f>COUNTIF('A19-A20 TIMETABLE'!CI3:CI22,$B$81)</f>
        <v>0</v>
      </c>
      <c r="CA81" s="24">
        <f>COUNTIF('A19-A20 TIMETABLE'!CJ3:CJ22,$B$81)</f>
        <v>0</v>
      </c>
      <c r="CB81" s="24">
        <f>COUNTIF('A19-A20 TIMETABLE'!CK3:CK22,$B$81)</f>
        <v>0</v>
      </c>
      <c r="CC81" s="24">
        <f>COUNTIF('A19-A20 TIMETABLE'!CL3:CL22,$B$81)</f>
        <v>0</v>
      </c>
      <c r="CD81" s="24">
        <f>COUNTIF('A19-A20 TIMETABLE'!CM3:CM22,$B$81)</f>
        <v>0</v>
      </c>
      <c r="CE81" s="24">
        <f>COUNTIF('A19-A20 TIMETABLE'!CN3:CN22,$B$81)</f>
        <v>0</v>
      </c>
      <c r="CF81" s="24">
        <f>COUNTIF('A19-A20 TIMETABLE'!CO3:CO22,$B$81)</f>
        <v>0</v>
      </c>
      <c r="CG81" s="24">
        <f>COUNTIF('A19-A20 TIMETABLE'!CP3:CP22,$B$81)</f>
        <v>0</v>
      </c>
      <c r="CH81" s="25"/>
      <c r="CI81" s="25"/>
    </row>
    <row r="82" spans="2:87">
      <c r="B82" s="17" t="s">
        <v>159</v>
      </c>
      <c r="C82" s="18">
        <f t="shared" si="2"/>
        <v>1</v>
      </c>
      <c r="D82" s="25">
        <f>COUNTIF('A19-A20 TIMETABLE'!M3:M22,$B$82)</f>
        <v>0</v>
      </c>
      <c r="E82" s="25">
        <f>COUNTIF('A19-A20 TIMETABLE'!N3:N22,$B$82)</f>
        <v>0</v>
      </c>
      <c r="F82" s="25">
        <f>COUNTIF('A19-A20 TIMETABLE'!O3:O22,$B$82)</f>
        <v>0</v>
      </c>
      <c r="G82" s="25">
        <f>COUNTIF('A19-A20 TIMETABLE'!P3:P22,$B$82)</f>
        <v>0</v>
      </c>
      <c r="H82" s="25">
        <f>COUNTIF('A19-A20 TIMETABLE'!Q3:Q22,$B$82)</f>
        <v>0</v>
      </c>
      <c r="I82" s="25">
        <f>COUNTIF('A19-A20 TIMETABLE'!R3:R22,$B$82)</f>
        <v>0</v>
      </c>
      <c r="J82" s="25">
        <f>COUNTIF('A19-A20 TIMETABLE'!S3:S22,$B$82)</f>
        <v>0</v>
      </c>
      <c r="K82" s="25">
        <f>COUNTIF('A19-A20 TIMETABLE'!T3:T22,$B$82)</f>
        <v>1</v>
      </c>
      <c r="L82" s="25">
        <f>COUNTIF('A19-A20 TIMETABLE'!U3:U22,$B$82)</f>
        <v>0</v>
      </c>
      <c r="M82" s="25">
        <f>COUNTIF('A19-A20 TIMETABLE'!V3:V22,$B$82)</f>
        <v>0</v>
      </c>
      <c r="N82" s="25">
        <f>COUNTIF('A19-A20 TIMETABLE'!W3:W22,$B$82)</f>
        <v>0</v>
      </c>
      <c r="O82" s="25">
        <f>COUNTIF('A19-A20 TIMETABLE'!X3:X22,$B$82)</f>
        <v>0</v>
      </c>
      <c r="P82" s="25">
        <f>COUNTIF('A19-A20 TIMETABLE'!Y3:Y22,$B$82)</f>
        <v>0</v>
      </c>
      <c r="Q82" s="25">
        <f>COUNTIF('A19-A20 TIMETABLE'!Z3:Z22,$B$82)</f>
        <v>0</v>
      </c>
      <c r="R82" s="25">
        <f>COUNTIF('A19-A20 TIMETABLE'!AA3:AA22,$B$82)</f>
        <v>0</v>
      </c>
      <c r="S82" s="25">
        <f>COUNTIF('A19-A20 TIMETABLE'!AB3:AB22,$B$82)</f>
        <v>0</v>
      </c>
      <c r="T82" s="25">
        <f>COUNTIF('A19-A20 TIMETABLE'!AC3:AC22,$B$82)</f>
        <v>0</v>
      </c>
      <c r="U82" s="25">
        <f>COUNTIF('A19-A20 TIMETABLE'!AD3:AD22,$B$82)</f>
        <v>0</v>
      </c>
      <c r="V82" s="25">
        <f>COUNTIF('A19-A20 TIMETABLE'!AE3:AE22,$B$82)</f>
        <v>0</v>
      </c>
      <c r="W82" s="25">
        <f>COUNTIF('A19-A20 TIMETABLE'!AF3:AF22,$B$82)</f>
        <v>0</v>
      </c>
      <c r="X82" s="25">
        <f>COUNTIF('A19-A20 TIMETABLE'!AG3:AG22,$B$82)</f>
        <v>0</v>
      </c>
      <c r="Y82" s="25">
        <f>COUNTIF('A19-A20 TIMETABLE'!AH3:AH22,$B$82)</f>
        <v>0</v>
      </c>
      <c r="Z82" s="25">
        <f>COUNTIF('A19-A20 TIMETABLE'!AI3:AI22,$B$82)</f>
        <v>0</v>
      </c>
      <c r="AA82" s="25">
        <f>COUNTIF('A19-A20 TIMETABLE'!AJ3:AJ22,$B$82)</f>
        <v>0</v>
      </c>
      <c r="AB82" s="25">
        <f>COUNTIF('A19-A20 TIMETABLE'!AK3:AK22,$B$82)</f>
        <v>0</v>
      </c>
      <c r="AC82" s="25">
        <f>COUNTIF('A19-A20 TIMETABLE'!AL3:AL22,$B$82)</f>
        <v>0</v>
      </c>
      <c r="AD82" s="25">
        <f>COUNTIF('A19-A20 TIMETABLE'!AM3:AM22,$B$82)</f>
        <v>0</v>
      </c>
      <c r="AE82" s="25">
        <f>COUNTIF('A19-A20 TIMETABLE'!AN3:AN22,$B$82)</f>
        <v>0</v>
      </c>
      <c r="AF82" s="25">
        <f>COUNTIF('A19-A20 TIMETABLE'!AO3:AO22,$B$82)</f>
        <v>0</v>
      </c>
      <c r="AG82" s="25">
        <f>COUNTIF('A19-A20 TIMETABLE'!AP3:AP22,$B$82)</f>
        <v>0</v>
      </c>
      <c r="AH82" s="25">
        <f>COUNTIF('A19-A20 TIMETABLE'!AQ3:AQ22,$B$82)</f>
        <v>0</v>
      </c>
      <c r="AI82" s="25">
        <f>COUNTIF('A19-A20 TIMETABLE'!AR3:AR22,$B$82)</f>
        <v>0</v>
      </c>
      <c r="AJ82" s="25">
        <f>COUNTIF('A19-A20 TIMETABLE'!AS3:AS22,$B$82)</f>
        <v>0</v>
      </c>
      <c r="AK82" s="25">
        <f>COUNTIF('A19-A20 TIMETABLE'!AT3:AT22,$B$82)</f>
        <v>0</v>
      </c>
      <c r="AL82" s="25">
        <f>COUNTIF('A19-A20 TIMETABLE'!AU3:AU22,$B$82)</f>
        <v>0</v>
      </c>
      <c r="AM82" s="25">
        <f>COUNTIF('A19-A20 TIMETABLE'!AV3:AV22,$B$82)</f>
        <v>0</v>
      </c>
      <c r="AN82" s="25">
        <f>COUNTIF('A19-A20 TIMETABLE'!AW3:AW22,$B$82)</f>
        <v>0</v>
      </c>
      <c r="AO82" s="25">
        <f>COUNTIF('A19-A20 TIMETABLE'!AX3:AX22,$B$82)</f>
        <v>0</v>
      </c>
      <c r="AP82" s="25">
        <f>COUNTIF('A19-A20 TIMETABLE'!AY3:AY22,$B$82)</f>
        <v>0</v>
      </c>
      <c r="AQ82" s="25">
        <f>COUNTIF('A19-A20 TIMETABLE'!AZ3:AZ22,$B$82)</f>
        <v>0</v>
      </c>
      <c r="AR82" s="25">
        <f>COUNTIF('A19-A20 TIMETABLE'!BA3:BA22,$B$82)</f>
        <v>0</v>
      </c>
      <c r="AS82" s="25">
        <f>COUNTIF('A19-A20 TIMETABLE'!BB3:BB22,$B$82)</f>
        <v>0</v>
      </c>
      <c r="AT82" s="25">
        <f>COUNTIF('A19-A20 TIMETABLE'!BC3:BC22,$B$82)</f>
        <v>0</v>
      </c>
      <c r="AU82" s="24">
        <f>COUNTIF('A19-A20 TIMETABLE'!BD3:BD22,$B$82)</f>
        <v>0</v>
      </c>
      <c r="AV82" s="24">
        <f>COUNTIF('A19-A20 TIMETABLE'!BE3:BE22,$B$82)</f>
        <v>0</v>
      </c>
      <c r="AW82" s="24">
        <f>COUNTIF('A19-A20 TIMETABLE'!BF3:BF22,$B$82)</f>
        <v>0</v>
      </c>
      <c r="AX82" s="24">
        <f>COUNTIF('A19-A20 TIMETABLE'!BG3:BG22,$B$82)</f>
        <v>0</v>
      </c>
      <c r="AY82" s="24">
        <f>COUNTIF('A19-A20 TIMETABLE'!BH3:BH22,$B$82)</f>
        <v>0</v>
      </c>
      <c r="AZ82" s="24">
        <f>COUNTIF('A19-A20 TIMETABLE'!BI3:BI22,$B$82)</f>
        <v>0</v>
      </c>
      <c r="BA82" s="24">
        <f>COUNTIF('A19-A20 TIMETABLE'!BJ3:BJ22,$B$82)</f>
        <v>0</v>
      </c>
      <c r="BB82" s="24">
        <f>COUNTIF('A19-A20 TIMETABLE'!BK3:BK22,$B$82)</f>
        <v>0</v>
      </c>
      <c r="BC82" s="24">
        <f>COUNTIF('A19-A20 TIMETABLE'!BL3:BL22,$B$82)</f>
        <v>0</v>
      </c>
      <c r="BD82" s="24">
        <f>COUNTIF('A19-A20 TIMETABLE'!BM3:BM22,$B$82)</f>
        <v>0</v>
      </c>
      <c r="BE82" s="24">
        <f>COUNTIF('A19-A20 TIMETABLE'!BN3:BN22,$B$82)</f>
        <v>0</v>
      </c>
      <c r="BF82" s="24">
        <f>COUNTIF('A19-A20 TIMETABLE'!BO3:BO22,$B$82)</f>
        <v>0</v>
      </c>
      <c r="BG82" s="24">
        <f>COUNTIF('A19-A20 TIMETABLE'!BP3:BP22,$B$82)</f>
        <v>0</v>
      </c>
      <c r="BH82" s="24">
        <f>COUNTIF('A19-A20 TIMETABLE'!BQ3:BQ22,$B$82)</f>
        <v>0</v>
      </c>
      <c r="BI82" s="24">
        <f>COUNTIF('A19-A20 TIMETABLE'!BR3:BR22,$B$82)</f>
        <v>0</v>
      </c>
      <c r="BJ82" s="24">
        <f>COUNTIF('A19-A20 TIMETABLE'!BS3:BS22,$B$82)</f>
        <v>0</v>
      </c>
      <c r="BK82" s="24">
        <f>COUNTIF('A19-A20 TIMETABLE'!BT3:BT22,$B$82)</f>
        <v>0</v>
      </c>
      <c r="BL82" s="24">
        <f>COUNTIF('A19-A20 TIMETABLE'!BU3:BU22,$B$82)</f>
        <v>0</v>
      </c>
      <c r="BM82" s="24">
        <f>COUNTIF('A19-A20 TIMETABLE'!BV3:BV22,$B$82)</f>
        <v>0</v>
      </c>
      <c r="BN82" s="24">
        <f>COUNTIF('A19-A20 TIMETABLE'!BW3:BW22,$B$82)</f>
        <v>0</v>
      </c>
      <c r="BO82" s="24">
        <f>COUNTIF('A19-A20 TIMETABLE'!BX3:BX22,$B$82)</f>
        <v>0</v>
      </c>
      <c r="BP82" s="24">
        <f>COUNTIF('A19-A20 TIMETABLE'!BY3:BY22,$B$82)</f>
        <v>0</v>
      </c>
      <c r="BQ82" s="24">
        <f>COUNTIF('A19-A20 TIMETABLE'!BZ3:BZ22,$B$82)</f>
        <v>0</v>
      </c>
      <c r="BR82" s="24">
        <f>COUNTIF('A19-A20 TIMETABLE'!CA3:CA22,$B$82)</f>
        <v>0</v>
      </c>
      <c r="BS82" s="24">
        <f>COUNTIF('A19-A20 TIMETABLE'!CB3:CB22,$B$82)</f>
        <v>0</v>
      </c>
      <c r="BT82" s="24">
        <f>COUNTIF('A19-A20 TIMETABLE'!CC3:CC22,$B$82)</f>
        <v>0</v>
      </c>
      <c r="BU82" s="24">
        <f>COUNTIF('A19-A20 TIMETABLE'!CD3:CD22,$B$82)</f>
        <v>0</v>
      </c>
      <c r="BV82" s="24">
        <f>COUNTIF('A19-A20 TIMETABLE'!CE3:CE22,$B$82)</f>
        <v>0</v>
      </c>
      <c r="BW82" s="24">
        <f>COUNTIF('A19-A20 TIMETABLE'!CF3:CF22,$B$82)</f>
        <v>0</v>
      </c>
      <c r="BX82" s="24">
        <f>COUNTIF('A19-A20 TIMETABLE'!CG3:CG22,$B$82)</f>
        <v>0</v>
      </c>
      <c r="BY82" s="24">
        <f>COUNTIF('A19-A20 TIMETABLE'!CH3:CH22,$B$82)</f>
        <v>0</v>
      </c>
      <c r="BZ82" s="24">
        <f>COUNTIF('A19-A20 TIMETABLE'!CI3:CI22,$B$82)</f>
        <v>0</v>
      </c>
      <c r="CA82" s="24">
        <f>COUNTIF('A19-A20 TIMETABLE'!CJ3:CJ22,$B$82)</f>
        <v>0</v>
      </c>
      <c r="CB82" s="24">
        <f>COUNTIF('A19-A20 TIMETABLE'!CK3:CK22,$B$82)</f>
        <v>0</v>
      </c>
      <c r="CC82" s="24">
        <f>COUNTIF('A19-A20 TIMETABLE'!CL3:CL22,$B$82)</f>
        <v>0</v>
      </c>
      <c r="CD82" s="24">
        <f>COUNTIF('A19-A20 TIMETABLE'!CM3:CM22,$B$82)</f>
        <v>0</v>
      </c>
      <c r="CE82" s="24">
        <f>COUNTIF('A19-A20 TIMETABLE'!CN3:CN22,$B$82)</f>
        <v>0</v>
      </c>
      <c r="CF82" s="24">
        <f>COUNTIF('A19-A20 TIMETABLE'!CO3:CO22,$B$82)</f>
        <v>0</v>
      </c>
      <c r="CG82" s="24">
        <f>COUNTIF('A19-A20 TIMETABLE'!CP3:CP22,$B$82)</f>
        <v>0</v>
      </c>
      <c r="CH82" s="25"/>
      <c r="CI82" s="25"/>
    </row>
    <row r="83" spans="2:87">
      <c r="B83" s="17" t="s">
        <v>271</v>
      </c>
      <c r="C83" s="18">
        <f t="shared" si="2"/>
        <v>0</v>
      </c>
      <c r="D83" s="25">
        <f>COUNTIF('A19-A20 TIMETABLE'!M3:M22,$B$83)</f>
        <v>0</v>
      </c>
      <c r="E83" s="25">
        <f>COUNTIF('A19-A20 TIMETABLE'!N3:N22,$B$83)</f>
        <v>0</v>
      </c>
      <c r="F83" s="25">
        <f>COUNTIF('A19-A20 TIMETABLE'!O3:O22,$B$83)</f>
        <v>0</v>
      </c>
      <c r="G83" s="25">
        <f>COUNTIF('A19-A20 TIMETABLE'!P3:P22,$B$83)</f>
        <v>0</v>
      </c>
      <c r="H83" s="25">
        <f>COUNTIF('A19-A20 TIMETABLE'!Q3:Q22,$B$83)</f>
        <v>0</v>
      </c>
      <c r="I83" s="25">
        <f>COUNTIF('A19-A20 TIMETABLE'!R3:R22,$B$83)</f>
        <v>0</v>
      </c>
      <c r="J83" s="25">
        <f>COUNTIF('A19-A20 TIMETABLE'!S3:S22,$B$83)</f>
        <v>0</v>
      </c>
      <c r="K83" s="25">
        <f>COUNTIF('A19-A20 TIMETABLE'!T3:T22,$B$83)</f>
        <v>0</v>
      </c>
      <c r="L83" s="25">
        <f>COUNTIF('A19-A20 TIMETABLE'!U3:U22,$B$83)</f>
        <v>0</v>
      </c>
      <c r="M83" s="25">
        <f>COUNTIF('A19-A20 TIMETABLE'!V3:V22,$B$83)</f>
        <v>0</v>
      </c>
      <c r="N83" s="25">
        <f>COUNTIF('A19-A20 TIMETABLE'!W3:W22,$B$83)</f>
        <v>0</v>
      </c>
      <c r="O83" s="25">
        <f>COUNTIF('A19-A20 TIMETABLE'!X3:X22,$B$83)</f>
        <v>0</v>
      </c>
      <c r="P83" s="25">
        <f>COUNTIF('A19-A20 TIMETABLE'!Y3:Y22,$B$83)</f>
        <v>0</v>
      </c>
      <c r="Q83" s="25">
        <f>COUNTIF('A19-A20 TIMETABLE'!Z3:Z22,$B$83)</f>
        <v>0</v>
      </c>
      <c r="R83" s="25">
        <f>COUNTIF('A19-A20 TIMETABLE'!AA3:AA22,$B$83)</f>
        <v>0</v>
      </c>
      <c r="S83" s="25">
        <f>COUNTIF('A19-A20 TIMETABLE'!AB3:AB22,$B$83)</f>
        <v>0</v>
      </c>
      <c r="T83" s="25">
        <f>COUNTIF('A19-A20 TIMETABLE'!AC3:AC22,$B$83)</f>
        <v>0</v>
      </c>
      <c r="U83" s="25">
        <f>COUNTIF('A19-A20 TIMETABLE'!AD3:AD22,$B$83)</f>
        <v>0</v>
      </c>
      <c r="V83" s="25">
        <f>COUNTIF('A19-A20 TIMETABLE'!AE3:AE22,$B$83)</f>
        <v>0</v>
      </c>
      <c r="W83" s="25">
        <f>COUNTIF('A19-A20 TIMETABLE'!AF3:AF22,$B$83)</f>
        <v>0</v>
      </c>
      <c r="X83" s="25">
        <f>COUNTIF('A19-A20 TIMETABLE'!AG3:AG22,$B$83)</f>
        <v>0</v>
      </c>
      <c r="Y83" s="25">
        <f>COUNTIF('A19-A20 TIMETABLE'!AH3:AH22,$B$83)</f>
        <v>0</v>
      </c>
      <c r="Z83" s="25">
        <f>COUNTIF('A19-A20 TIMETABLE'!AI3:AI22,$B$83)</f>
        <v>0</v>
      </c>
      <c r="AA83" s="25">
        <f>COUNTIF('A19-A20 TIMETABLE'!AJ3:AJ22,$B$83)</f>
        <v>0</v>
      </c>
      <c r="AB83" s="25">
        <f>COUNTIF('A19-A20 TIMETABLE'!AK3:AK22,$B$83)</f>
        <v>0</v>
      </c>
      <c r="AC83" s="25">
        <f>COUNTIF('A19-A20 TIMETABLE'!AL3:AL22,$B$83)</f>
        <v>0</v>
      </c>
      <c r="AD83" s="25">
        <f>COUNTIF('A19-A20 TIMETABLE'!AM3:AM22,$B$83)</f>
        <v>0</v>
      </c>
      <c r="AE83" s="25">
        <f>COUNTIF('A19-A20 TIMETABLE'!AN3:AN22,$B$83)</f>
        <v>0</v>
      </c>
      <c r="AF83" s="25">
        <f>COUNTIF('A19-A20 TIMETABLE'!AO3:AO22,$B$83)</f>
        <v>0</v>
      </c>
      <c r="AG83" s="25">
        <f>COUNTIF('A19-A20 TIMETABLE'!AP3:AP22,$B$83)</f>
        <v>0</v>
      </c>
      <c r="AH83" s="25">
        <f>COUNTIF('A19-A20 TIMETABLE'!AQ3:AQ22,$B$83)</f>
        <v>0</v>
      </c>
      <c r="AI83" s="25">
        <f>COUNTIF('A19-A20 TIMETABLE'!AR3:AR22,$B$83)</f>
        <v>0</v>
      </c>
      <c r="AJ83" s="25">
        <f>COUNTIF('A19-A20 TIMETABLE'!AS3:AS22,$B$83)</f>
        <v>0</v>
      </c>
      <c r="AK83" s="25">
        <f>COUNTIF('A19-A20 TIMETABLE'!AT3:AT22,$B$83)</f>
        <v>0</v>
      </c>
      <c r="AL83" s="25">
        <f>COUNTIF('A19-A20 TIMETABLE'!AU3:AU22,$B$83)</f>
        <v>0</v>
      </c>
      <c r="AM83" s="25">
        <f>COUNTIF('A19-A20 TIMETABLE'!AV3:AV22,$B$83)</f>
        <v>0</v>
      </c>
      <c r="AN83" s="25">
        <f>COUNTIF('A19-A20 TIMETABLE'!AW3:AW22,$B$83)</f>
        <v>0</v>
      </c>
      <c r="AO83" s="25">
        <f>COUNTIF('A19-A20 TIMETABLE'!AX3:AX22,$B$83)</f>
        <v>0</v>
      </c>
      <c r="AP83" s="25">
        <f>COUNTIF('A19-A20 TIMETABLE'!AY3:AY22,$B$83)</f>
        <v>0</v>
      </c>
      <c r="AQ83" s="25">
        <f>COUNTIF('A19-A20 TIMETABLE'!AZ3:AZ22,$B$83)</f>
        <v>0</v>
      </c>
      <c r="AR83" s="25">
        <f>COUNTIF('A19-A20 TIMETABLE'!BA3:BA22,$B$83)</f>
        <v>0</v>
      </c>
      <c r="AS83" s="25">
        <f>COUNTIF('A19-A20 TIMETABLE'!BB3:BB22,$B$83)</f>
        <v>0</v>
      </c>
      <c r="AT83" s="25">
        <f>COUNTIF('A19-A20 TIMETABLE'!BC3:BC22,$B$83)</f>
        <v>0</v>
      </c>
      <c r="AU83" s="24">
        <f>COUNTIF('A19-A20 TIMETABLE'!BD3:BD22,$B$83)</f>
        <v>0</v>
      </c>
      <c r="AV83" s="24">
        <f>COUNTIF('A19-A20 TIMETABLE'!BE3:BE22,$B$83)</f>
        <v>0</v>
      </c>
      <c r="AW83" s="24">
        <f>COUNTIF('A19-A20 TIMETABLE'!BF3:BF22,$B$83)</f>
        <v>0</v>
      </c>
      <c r="AX83" s="24">
        <f>COUNTIF('A19-A20 TIMETABLE'!BG3:BG22,$B$83)</f>
        <v>0</v>
      </c>
      <c r="AY83" s="24">
        <f>COUNTIF('A19-A20 TIMETABLE'!BH3:BH22,$B$83)</f>
        <v>0</v>
      </c>
      <c r="AZ83" s="24">
        <f>COUNTIF('A19-A20 TIMETABLE'!BI3:BI22,$B$83)</f>
        <v>0</v>
      </c>
      <c r="BA83" s="24">
        <f>COUNTIF('A19-A20 TIMETABLE'!BJ3:BJ22,$B$83)</f>
        <v>0</v>
      </c>
      <c r="BB83" s="24">
        <f>COUNTIF('A19-A20 TIMETABLE'!BK3:BK22,$B$83)</f>
        <v>0</v>
      </c>
      <c r="BC83" s="24">
        <f>COUNTIF('A19-A20 TIMETABLE'!BL3:BL22,$B$83)</f>
        <v>0</v>
      </c>
      <c r="BD83" s="24">
        <f>COUNTIF('A19-A20 TIMETABLE'!BM3:BM22,$B$83)</f>
        <v>0</v>
      </c>
      <c r="BE83" s="24">
        <f>COUNTIF('A19-A20 TIMETABLE'!BN3:BN22,$B$83)</f>
        <v>0</v>
      </c>
      <c r="BF83" s="24">
        <f>COUNTIF('A19-A20 TIMETABLE'!BO3:BO22,$B$83)</f>
        <v>0</v>
      </c>
      <c r="BG83" s="24">
        <f>COUNTIF('A19-A20 TIMETABLE'!BP3:BP22,$B$83)</f>
        <v>0</v>
      </c>
      <c r="BH83" s="24">
        <f>COUNTIF('A19-A20 TIMETABLE'!BQ3:BQ22,$B$83)</f>
        <v>0</v>
      </c>
      <c r="BI83" s="24">
        <f>COUNTIF('A19-A20 TIMETABLE'!BR3:BR22,$B$83)</f>
        <v>0</v>
      </c>
      <c r="BJ83" s="24">
        <f>COUNTIF('A19-A20 TIMETABLE'!BS3:BS22,$B$83)</f>
        <v>0</v>
      </c>
      <c r="BK83" s="24">
        <f>COUNTIF('A19-A20 TIMETABLE'!BT3:BT22,$B$83)</f>
        <v>0</v>
      </c>
      <c r="BL83" s="24">
        <f>COUNTIF('A19-A20 TIMETABLE'!BU3:BU22,$B$83)</f>
        <v>0</v>
      </c>
      <c r="BM83" s="24">
        <f>COUNTIF('A19-A20 TIMETABLE'!BV3:BV22,$B$83)</f>
        <v>0</v>
      </c>
      <c r="BN83" s="24">
        <f>COUNTIF('A19-A20 TIMETABLE'!BW3:BW22,$B$83)</f>
        <v>0</v>
      </c>
      <c r="BO83" s="24">
        <f>COUNTIF('A19-A20 TIMETABLE'!BX3:BX22,$B$83)</f>
        <v>0</v>
      </c>
      <c r="BP83" s="24">
        <f>COUNTIF('A19-A20 TIMETABLE'!BY3:BY22,$B$83)</f>
        <v>0</v>
      </c>
      <c r="BQ83" s="24">
        <f>COUNTIF('A19-A20 TIMETABLE'!BZ3:BZ22,$B$83)</f>
        <v>0</v>
      </c>
      <c r="BR83" s="24">
        <f>COUNTIF('A19-A20 TIMETABLE'!CA3:CA22,$B$83)</f>
        <v>0</v>
      </c>
      <c r="BS83" s="24">
        <f>COUNTIF('A19-A20 TIMETABLE'!CB3:CB22,$B$83)</f>
        <v>0</v>
      </c>
      <c r="BT83" s="24">
        <f>COUNTIF('A19-A20 TIMETABLE'!CC3:CC22,$B$83)</f>
        <v>0</v>
      </c>
      <c r="BU83" s="24">
        <f>COUNTIF('A19-A20 TIMETABLE'!CD3:CD22,$B$83)</f>
        <v>0</v>
      </c>
      <c r="BV83" s="24">
        <f>COUNTIF('A19-A20 TIMETABLE'!CE3:CE22,$B$83)</f>
        <v>0</v>
      </c>
      <c r="BW83" s="24">
        <f>COUNTIF('A19-A20 TIMETABLE'!CF3:CF22,$B$83)</f>
        <v>0</v>
      </c>
      <c r="BX83" s="24">
        <f>COUNTIF('A19-A20 TIMETABLE'!CG3:CG22,$B$83)</f>
        <v>0</v>
      </c>
      <c r="BY83" s="24">
        <f>COUNTIF('A19-A20 TIMETABLE'!CH3:CH22,$B$83)</f>
        <v>0</v>
      </c>
      <c r="BZ83" s="24">
        <f>COUNTIF('A19-A20 TIMETABLE'!CI3:CI22,$B$83)</f>
        <v>0</v>
      </c>
      <c r="CA83" s="24">
        <f>COUNTIF('A19-A20 TIMETABLE'!CJ3:CJ22,$B$83)</f>
        <v>0</v>
      </c>
      <c r="CB83" s="24">
        <f>COUNTIF('A19-A20 TIMETABLE'!CK3:CK22,$B$83)</f>
        <v>0</v>
      </c>
      <c r="CC83" s="24">
        <f>COUNTIF('A19-A20 TIMETABLE'!CL3:CL22,$B$83)</f>
        <v>0</v>
      </c>
      <c r="CD83" s="24">
        <f>COUNTIF('A19-A20 TIMETABLE'!CM3:CM22,$B$83)</f>
        <v>0</v>
      </c>
      <c r="CE83" s="24">
        <f>COUNTIF('A19-A20 TIMETABLE'!CN3:CN22,$B$83)</f>
        <v>0</v>
      </c>
      <c r="CF83" s="24">
        <f>COUNTIF('A19-A20 TIMETABLE'!CO3:CO22,$B$83)</f>
        <v>0</v>
      </c>
      <c r="CG83" s="24">
        <f>COUNTIF('A19-A20 TIMETABLE'!CP3:CP22,$B$83)</f>
        <v>0</v>
      </c>
      <c r="CH83" s="25"/>
      <c r="CI83" s="25"/>
    </row>
    <row r="84" spans="2:87">
      <c r="B84" s="17" t="s">
        <v>125</v>
      </c>
      <c r="C84" s="18">
        <f t="shared" si="2"/>
        <v>6</v>
      </c>
      <c r="D84" s="25">
        <f>COUNTIF('A19-A20 TIMETABLE'!M3:M22,"*"&amp;$B$84&amp;"*")</f>
        <v>0</v>
      </c>
      <c r="E84" s="25">
        <f>COUNTIF('A19-A20 TIMETABLE'!N3:N22,"*"&amp;$B$84&amp;"*")</f>
        <v>1</v>
      </c>
      <c r="F84" s="25">
        <f>COUNTIF('A19-A20 TIMETABLE'!O3:O22,"*"&amp;$B$84&amp;"*")</f>
        <v>0</v>
      </c>
      <c r="G84" s="25">
        <f>COUNTIF('A19-A20 TIMETABLE'!P3:P22,"*"&amp;$B$84&amp;"*")</f>
        <v>0</v>
      </c>
      <c r="H84" s="25">
        <f>COUNTIF('A19-A20 TIMETABLE'!Q3:Q22,"*"&amp;$B$84&amp;"*")</f>
        <v>0</v>
      </c>
      <c r="I84" s="25">
        <f>COUNTIF('A19-A20 TIMETABLE'!R3:R22,"*"&amp;$B$84&amp;"*")</f>
        <v>0</v>
      </c>
      <c r="J84" s="25">
        <f>COUNTIF('A19-A20 TIMETABLE'!S3:S22,"*"&amp;$B$84&amp;"*")</f>
        <v>0</v>
      </c>
      <c r="K84" s="25">
        <f>COUNTIF('A19-A20 TIMETABLE'!T3:T22,"*"&amp;$B$84&amp;"*")</f>
        <v>0</v>
      </c>
      <c r="L84" s="25">
        <f>COUNTIF('A19-A20 TIMETABLE'!U3:U22,"*"&amp;$B$84&amp;"*")</f>
        <v>0</v>
      </c>
      <c r="M84" s="25">
        <f>COUNTIF('A19-A20 TIMETABLE'!V3:V22,"*"&amp;$B$84&amp;"*")</f>
        <v>0</v>
      </c>
      <c r="N84" s="25">
        <f>COUNTIF('A19-A20 TIMETABLE'!W3:W22,"*"&amp;$B$84&amp;"*")</f>
        <v>0</v>
      </c>
      <c r="O84" s="25">
        <f>COUNTIF('A19-A20 TIMETABLE'!X3:X22,"*"&amp;$B$84&amp;"*")</f>
        <v>0</v>
      </c>
      <c r="P84" s="25">
        <f>COUNTIF('A19-A20 TIMETABLE'!Y3:Y22,"*"&amp;$B$84&amp;"*")</f>
        <v>0</v>
      </c>
      <c r="Q84" s="25">
        <f>COUNTIF('A19-A20 TIMETABLE'!Z3:Z22,"*"&amp;$B$84&amp;"*")</f>
        <v>0</v>
      </c>
      <c r="R84" s="25">
        <f>COUNTIF('A19-A20 TIMETABLE'!AA3:AA22,"*"&amp;$B$84&amp;"*")</f>
        <v>0</v>
      </c>
      <c r="S84" s="25">
        <f>COUNTIF('A19-A20 TIMETABLE'!AB3:AB22,"*"&amp;$B$84&amp;"*")</f>
        <v>0</v>
      </c>
      <c r="T84" s="25">
        <f>COUNTIF('A19-A20 TIMETABLE'!AC3:AC22,"*"&amp;$B$84&amp;"*")</f>
        <v>0</v>
      </c>
      <c r="U84" s="25">
        <f>COUNTIF('A19-A20 TIMETABLE'!AD3:AD22,"*"&amp;$B$84&amp;"*")</f>
        <v>0</v>
      </c>
      <c r="V84" s="25">
        <f>COUNTIF('A19-A20 TIMETABLE'!AE3:AE22,"*"&amp;$B$84&amp;"*")</f>
        <v>0</v>
      </c>
      <c r="W84" s="25">
        <f>COUNTIF('A19-A20 TIMETABLE'!AF3:AF22,"*"&amp;$B$84&amp;"*")</f>
        <v>0</v>
      </c>
      <c r="X84" s="25">
        <f>COUNTIF('A19-A20 TIMETABLE'!AG3:AG22,"*"&amp;$B$84&amp;"*")</f>
        <v>0</v>
      </c>
      <c r="Y84" s="25">
        <f>COUNTIF('A19-A20 TIMETABLE'!AH3:AH22,"*"&amp;$B$84&amp;"*")</f>
        <v>0</v>
      </c>
      <c r="Z84" s="25">
        <f>COUNTIF('A19-A20 TIMETABLE'!AI3:AI22,"*"&amp;$B$84&amp;"*")</f>
        <v>0</v>
      </c>
      <c r="AA84" s="25">
        <f>COUNTIF('A19-A20 TIMETABLE'!AJ3:AJ22,"*"&amp;$B$84&amp;"*")</f>
        <v>0</v>
      </c>
      <c r="AB84" s="25">
        <f>COUNTIF('A19-A20 TIMETABLE'!AK3:AK22,"*"&amp;$B$84&amp;"*")</f>
        <v>0</v>
      </c>
      <c r="AC84" s="25">
        <f>COUNTIF('A19-A20 TIMETABLE'!AL3:AL22,"*"&amp;$B$84&amp;"*")</f>
        <v>0</v>
      </c>
      <c r="AD84" s="25">
        <f>COUNTIF('A19-A20 TIMETABLE'!AM3:AM22,"*"&amp;$B$84&amp;"*")</f>
        <v>0</v>
      </c>
      <c r="AE84" s="25">
        <f>COUNTIF('A19-A20 TIMETABLE'!AN3:AN22,"*"&amp;$B$84&amp;"*")</f>
        <v>2</v>
      </c>
      <c r="AF84" s="25">
        <f>COUNTIF('A19-A20 TIMETABLE'!AO3:AO22,"*"&amp;$B$84&amp;"*")</f>
        <v>0</v>
      </c>
      <c r="AG84" s="25">
        <f>COUNTIF('A19-A20 TIMETABLE'!AP3:AP22,"*"&amp;$B$84&amp;"*")</f>
        <v>0</v>
      </c>
      <c r="AH84" s="25">
        <f>COUNTIF('A19-A20 TIMETABLE'!AQ3:AQ22,"*"&amp;$B$84&amp;"*")</f>
        <v>0</v>
      </c>
      <c r="AI84" s="25">
        <f>COUNTIF('A19-A20 TIMETABLE'!AR3:AR22,"*"&amp;$B$84&amp;"*")</f>
        <v>0</v>
      </c>
      <c r="AJ84" s="25">
        <f>COUNTIF('A19-A20 TIMETABLE'!AS3:AS22,"*"&amp;$B$84&amp;"*")</f>
        <v>0</v>
      </c>
      <c r="AK84" s="25">
        <f>COUNTIF('A19-A20 TIMETABLE'!AT3:AT22,"*"&amp;$B$84&amp;"*")</f>
        <v>0</v>
      </c>
      <c r="AL84" s="25">
        <f>COUNTIF('A19-A20 TIMETABLE'!AU3:AU22,"*"&amp;$B$84&amp;"*")</f>
        <v>0</v>
      </c>
      <c r="AM84" s="25">
        <f>COUNTIF('A19-A20 TIMETABLE'!AV3:AV22,"*"&amp;$B$84&amp;"*")</f>
        <v>0</v>
      </c>
      <c r="AN84" s="25">
        <f>COUNTIF('A19-A20 TIMETABLE'!AW3:AW22,"*"&amp;$B$84&amp;"*")</f>
        <v>0</v>
      </c>
      <c r="AO84" s="25">
        <f>COUNTIF('A19-A20 TIMETABLE'!AX3:AX22,"*"&amp;$B$84&amp;"*")</f>
        <v>0</v>
      </c>
      <c r="AP84" s="25">
        <f>COUNTIF('A19-A20 TIMETABLE'!AY3:AY22,"*"&amp;$B$84&amp;"*")</f>
        <v>0</v>
      </c>
      <c r="AQ84" s="25">
        <f>COUNTIF('A19-A20 TIMETABLE'!AZ3:AZ22,"*"&amp;$B$84&amp;"*")</f>
        <v>0</v>
      </c>
      <c r="AR84" s="25">
        <f>COUNTIF('A19-A20 TIMETABLE'!BA3:BA22,"*"&amp;$B$84&amp;"*")</f>
        <v>0</v>
      </c>
      <c r="AS84" s="25">
        <f>COUNTIF('A19-A20 TIMETABLE'!BB3:BB22,"*"&amp;$B$84&amp;"*")</f>
        <v>0</v>
      </c>
      <c r="AT84" s="25">
        <f>COUNTIF('A19-A20 TIMETABLE'!BC3:BC22,"*"&amp;$B$84&amp;"*")</f>
        <v>0</v>
      </c>
      <c r="AU84" s="24">
        <f>COUNTIF('A19-A20 TIMETABLE'!BD3:BD22,"*"&amp;$B$84&amp;"*")</f>
        <v>0</v>
      </c>
      <c r="AV84" s="24">
        <f>COUNTIF('A19-A20 TIMETABLE'!BE3:BE22,"*"&amp;$B$84&amp;"*")</f>
        <v>0</v>
      </c>
      <c r="AW84" s="24">
        <f>COUNTIF('A19-A20 TIMETABLE'!BF3:BF22,"*"&amp;$B$84&amp;"*")</f>
        <v>0</v>
      </c>
      <c r="AX84" s="24">
        <f>COUNTIF('A19-A20 TIMETABLE'!BG3:BG22,"*"&amp;$B$84&amp;"*")</f>
        <v>0</v>
      </c>
      <c r="AY84" s="24">
        <f>COUNTIF('A19-A20 TIMETABLE'!BH3:BH22,"*"&amp;$B$84&amp;"*")</f>
        <v>0</v>
      </c>
      <c r="AZ84" s="24">
        <f>COUNTIF('A19-A20 TIMETABLE'!BI3:BI22,"*"&amp;$B$84&amp;"*")</f>
        <v>0</v>
      </c>
      <c r="BA84" s="24">
        <f>COUNTIF('A19-A20 TIMETABLE'!BJ3:BJ22,"*"&amp;$B$84&amp;"*")</f>
        <v>0</v>
      </c>
      <c r="BB84" s="24">
        <f>COUNTIF('A19-A20 TIMETABLE'!BK3:BK22,"*"&amp;$B$84&amp;"*")</f>
        <v>0</v>
      </c>
      <c r="BC84" s="24">
        <f>COUNTIF('A19-A20 TIMETABLE'!BL3:BL22,"*"&amp;$B$84&amp;"*")</f>
        <v>0</v>
      </c>
      <c r="BD84" s="24">
        <f>COUNTIF('A19-A20 TIMETABLE'!BM3:BM22,"*"&amp;$B$84&amp;"*")</f>
        <v>0</v>
      </c>
      <c r="BE84" s="24">
        <f>COUNTIF('A19-A20 TIMETABLE'!BN3:BN22,"*"&amp;$B$84&amp;"*")</f>
        <v>0</v>
      </c>
      <c r="BF84" s="24">
        <f>COUNTIF('A19-A20 TIMETABLE'!BO3:BO22,"*"&amp;$B$84&amp;"*")</f>
        <v>0</v>
      </c>
      <c r="BG84" s="24">
        <f>COUNTIF('A19-A20 TIMETABLE'!BP3:BP22,"*"&amp;$B$84&amp;"*")</f>
        <v>0</v>
      </c>
      <c r="BH84" s="24">
        <f>COUNTIF('A19-A20 TIMETABLE'!BQ3:BQ22,"*"&amp;$B$84&amp;"*")</f>
        <v>0</v>
      </c>
      <c r="BI84" s="24">
        <f>COUNTIF('A19-A20 TIMETABLE'!BR3:BR22,"*"&amp;$B$84&amp;"*")</f>
        <v>0</v>
      </c>
      <c r="BJ84" s="24">
        <f>COUNTIF('A19-A20 TIMETABLE'!BS3:BS22,"*"&amp;$B$84&amp;"*")</f>
        <v>0</v>
      </c>
      <c r="BK84" s="24">
        <f>COUNTIF('A19-A20 TIMETABLE'!BT3:BT22,"*"&amp;$B$84&amp;"*")</f>
        <v>3</v>
      </c>
      <c r="BL84" s="24">
        <f>COUNTIF('A19-A20 TIMETABLE'!BU3:BU22,"*"&amp;$B$84&amp;"*")</f>
        <v>0</v>
      </c>
      <c r="BM84" s="24">
        <f>COUNTIF('A19-A20 TIMETABLE'!BV3:BV22,"*"&amp;$B$84&amp;"*")</f>
        <v>0</v>
      </c>
      <c r="BN84" s="24">
        <f>COUNTIF('A19-A20 TIMETABLE'!BW3:BW22,"*"&amp;$B$84&amp;"*")</f>
        <v>0</v>
      </c>
      <c r="BO84" s="24">
        <f>COUNTIF('A19-A20 TIMETABLE'!BX3:BX22,"*"&amp;$B$84&amp;"*")</f>
        <v>0</v>
      </c>
      <c r="BP84" s="24">
        <f>COUNTIF('A19-A20 TIMETABLE'!BY3:BY22,"*"&amp;$B$84&amp;"*")</f>
        <v>0</v>
      </c>
      <c r="BQ84" s="24">
        <f>COUNTIF('A19-A20 TIMETABLE'!BZ3:BZ22,"*"&amp;$B$84&amp;"*")</f>
        <v>0</v>
      </c>
      <c r="BR84" s="24">
        <f>COUNTIF('A19-A20 TIMETABLE'!CA3:CA22,"*"&amp;$B$84&amp;"*")</f>
        <v>0</v>
      </c>
      <c r="BS84" s="24">
        <f>COUNTIF('A19-A20 TIMETABLE'!CB3:CB22,"*"&amp;$B$84&amp;"*")</f>
        <v>0</v>
      </c>
      <c r="BT84" s="24">
        <f>COUNTIF('A19-A20 TIMETABLE'!CC3:CC22,"*"&amp;$B$84&amp;"*")</f>
        <v>0</v>
      </c>
      <c r="BU84" s="24">
        <f>COUNTIF('A19-A20 TIMETABLE'!CD3:CD22,"*"&amp;$B$84&amp;"*")</f>
        <v>0</v>
      </c>
      <c r="BV84" s="24">
        <f>COUNTIF('A19-A20 TIMETABLE'!CE3:CE22,"*"&amp;$B$84&amp;"*")</f>
        <v>0</v>
      </c>
      <c r="BW84" s="24">
        <f>COUNTIF('A19-A20 TIMETABLE'!CF3:CF22,"*"&amp;$B$84&amp;"*")</f>
        <v>0</v>
      </c>
      <c r="BX84" s="24">
        <f>COUNTIF('A19-A20 TIMETABLE'!CG3:CG22,"*"&amp;$B$84&amp;"*")</f>
        <v>0</v>
      </c>
      <c r="BY84" s="24">
        <f>COUNTIF('A19-A20 TIMETABLE'!CH3:CH22,"*"&amp;$B$84&amp;"*")</f>
        <v>0</v>
      </c>
      <c r="BZ84" s="24">
        <f>COUNTIF('A19-A20 TIMETABLE'!CI3:CI22,"*"&amp;$B$84&amp;"*")</f>
        <v>0</v>
      </c>
      <c r="CA84" s="24">
        <f>COUNTIF('A19-A20 TIMETABLE'!CJ3:CJ22,"*"&amp;$B$84&amp;"*")</f>
        <v>0</v>
      </c>
      <c r="CB84" s="24">
        <f>COUNTIF('A19-A20 TIMETABLE'!CK3:CK22,"*"&amp;$B$84&amp;"*")</f>
        <v>0</v>
      </c>
      <c r="CC84" s="24">
        <f>COUNTIF('A19-A20 TIMETABLE'!CL3:CL22,"*"&amp;$B$84&amp;"*")</f>
        <v>0</v>
      </c>
      <c r="CD84" s="24">
        <f>COUNTIF('A19-A20 TIMETABLE'!CM3:CM22,"*"&amp;$B$84&amp;"*")</f>
        <v>0</v>
      </c>
      <c r="CE84" s="24">
        <f>COUNTIF('A19-A20 TIMETABLE'!CN3:CN22,"*"&amp;$B$84&amp;"*")</f>
        <v>0</v>
      </c>
      <c r="CF84" s="24">
        <f>COUNTIF('A19-A20 TIMETABLE'!CO3:CO22,"*"&amp;$B$84&amp;"*")</f>
        <v>0</v>
      </c>
      <c r="CG84" s="24">
        <f>COUNTIF('A19-A20 TIMETABLE'!CP3:CP22,"*"&amp;$B$84&amp;"*")</f>
        <v>0</v>
      </c>
      <c r="CH84" s="24">
        <f>COUNTIF('A19-A20 TIMETABLE'!CQ3:CQ22,"*"&amp;$B$84&amp;"*")</f>
        <v>0</v>
      </c>
      <c r="CI84" s="24">
        <f>COUNTIF('A19-A20 TIMETABLE'!CR3:CR22,"*"&amp;$B$84&amp;"*")</f>
        <v>0</v>
      </c>
    </row>
    <row r="85" spans="2:87">
      <c r="B85" s="17" t="s">
        <v>272</v>
      </c>
      <c r="C85" s="18">
        <f t="shared" si="2"/>
        <v>0</v>
      </c>
      <c r="D85" s="25">
        <f>COUNTIF('A19-A20 TIMETABLE'!M3:M22,$B$85)</f>
        <v>0</v>
      </c>
      <c r="E85" s="25">
        <f>COUNTIF('A19-A20 TIMETABLE'!N3:N22,$B$85)</f>
        <v>0</v>
      </c>
      <c r="F85" s="25">
        <f>COUNTIF('A19-A20 TIMETABLE'!O3:O22,$B$85)</f>
        <v>0</v>
      </c>
      <c r="G85" s="25">
        <f>COUNTIF('A19-A20 TIMETABLE'!P3:P22,$B$85)</f>
        <v>0</v>
      </c>
      <c r="H85" s="25">
        <f>COUNTIF('A19-A20 TIMETABLE'!Q3:Q22,$B$85)</f>
        <v>0</v>
      </c>
      <c r="I85" s="25">
        <f>COUNTIF('A19-A20 TIMETABLE'!R3:R22,$B$85)</f>
        <v>0</v>
      </c>
      <c r="J85" s="25">
        <f>COUNTIF('A19-A20 TIMETABLE'!S3:S22,$B$85)</f>
        <v>0</v>
      </c>
      <c r="K85" s="25">
        <f>COUNTIF('A19-A20 TIMETABLE'!T3:T22,$B$85)</f>
        <v>0</v>
      </c>
      <c r="L85" s="25">
        <f>COUNTIF('A19-A20 TIMETABLE'!U3:U22,$B$85)</f>
        <v>0</v>
      </c>
      <c r="M85" s="25">
        <f>COUNTIF('A19-A20 TIMETABLE'!V3:V22,$B$85)</f>
        <v>0</v>
      </c>
      <c r="N85" s="25">
        <f>COUNTIF('A19-A20 TIMETABLE'!W3:W22,$B$85)</f>
        <v>0</v>
      </c>
      <c r="O85" s="25">
        <f>COUNTIF('A19-A20 TIMETABLE'!X3:X22,$B$85)</f>
        <v>0</v>
      </c>
      <c r="P85" s="25">
        <f>COUNTIF('A19-A20 TIMETABLE'!Y3:Y22,$B$85)</f>
        <v>0</v>
      </c>
      <c r="Q85" s="25">
        <f>COUNTIF('A19-A20 TIMETABLE'!Z3:Z22,$B$85)</f>
        <v>0</v>
      </c>
      <c r="R85" s="25">
        <f>COUNTIF('A19-A20 TIMETABLE'!AA3:AA22,$B$85)</f>
        <v>0</v>
      </c>
      <c r="S85" s="25">
        <f>COUNTIF('A19-A20 TIMETABLE'!AB3:AB22,$B$85)</f>
        <v>0</v>
      </c>
      <c r="T85" s="25">
        <f>COUNTIF('A19-A20 TIMETABLE'!AC3:AC22,$B$85)</f>
        <v>0</v>
      </c>
      <c r="U85" s="25">
        <f>COUNTIF('A19-A20 TIMETABLE'!AD3:AD22,$B$85)</f>
        <v>0</v>
      </c>
      <c r="V85" s="25">
        <f>COUNTIF('A19-A20 TIMETABLE'!AE3:AE22,$B$85)</f>
        <v>0</v>
      </c>
      <c r="W85" s="25">
        <f>COUNTIF('A19-A20 TIMETABLE'!AF3:AF22,$B$85)</f>
        <v>0</v>
      </c>
      <c r="X85" s="25">
        <f>COUNTIF('A19-A20 TIMETABLE'!AG3:AG22,$B$85)</f>
        <v>0</v>
      </c>
      <c r="Y85" s="25">
        <f>COUNTIF('A19-A20 TIMETABLE'!AH3:AH22,$B$85)</f>
        <v>0</v>
      </c>
      <c r="Z85" s="25">
        <f>COUNTIF('A19-A20 TIMETABLE'!AI3:AI22,$B$85)</f>
        <v>0</v>
      </c>
      <c r="AA85" s="25">
        <f>COUNTIF('A19-A20 TIMETABLE'!AJ3:AJ22,$B$85)</f>
        <v>0</v>
      </c>
      <c r="AB85" s="25">
        <f>COUNTIF('A19-A20 TIMETABLE'!AK3:AK22,$B$85)</f>
        <v>0</v>
      </c>
      <c r="AC85" s="25">
        <f>COUNTIF('A19-A20 TIMETABLE'!AL3:AL22,$B$85)</f>
        <v>0</v>
      </c>
      <c r="AD85" s="25">
        <f>COUNTIF('A19-A20 TIMETABLE'!AM3:AM22,$B$85)</f>
        <v>0</v>
      </c>
      <c r="AE85" s="25">
        <f>COUNTIF('A19-A20 TIMETABLE'!AN3:AN22,$B$85)</f>
        <v>0</v>
      </c>
      <c r="AF85" s="25">
        <f>COUNTIF('A19-A20 TIMETABLE'!AO3:AO22,$B$85)</f>
        <v>0</v>
      </c>
      <c r="AG85" s="25">
        <f>COUNTIF('A19-A20 TIMETABLE'!AP3:AP22,$B$85)</f>
        <v>0</v>
      </c>
      <c r="AH85" s="25">
        <f>COUNTIF('A19-A20 TIMETABLE'!AQ3:AQ22,$B$85)</f>
        <v>0</v>
      </c>
      <c r="AI85" s="25">
        <f>COUNTIF('A19-A20 TIMETABLE'!AR3:AR22,$B$85)</f>
        <v>0</v>
      </c>
      <c r="AJ85" s="25">
        <f>COUNTIF('A19-A20 TIMETABLE'!AS3:AS22,$B$85)</f>
        <v>0</v>
      </c>
      <c r="AK85" s="25">
        <f>COUNTIF('A19-A20 TIMETABLE'!AT3:AT22,$B$85)</f>
        <v>0</v>
      </c>
      <c r="AL85" s="25">
        <f>COUNTIF('A19-A20 TIMETABLE'!AU3:AU22,$B$85)</f>
        <v>0</v>
      </c>
      <c r="AM85" s="25">
        <f>COUNTIF('A19-A20 TIMETABLE'!AV3:AV22,$B$85)</f>
        <v>0</v>
      </c>
      <c r="AN85" s="25">
        <f>COUNTIF('A19-A20 TIMETABLE'!AW3:AW22,$B$85)</f>
        <v>0</v>
      </c>
      <c r="AO85" s="25">
        <f>COUNTIF('A19-A20 TIMETABLE'!AX3:AX22,$B$85)</f>
        <v>0</v>
      </c>
      <c r="AP85" s="25">
        <f>COUNTIF('A19-A20 TIMETABLE'!AY3:AY22,$B$85)</f>
        <v>0</v>
      </c>
      <c r="AQ85" s="25">
        <f>COUNTIF('A19-A20 TIMETABLE'!AZ3:AZ22,$B$85)</f>
        <v>0</v>
      </c>
      <c r="AR85" s="25">
        <f>COUNTIF('A19-A20 TIMETABLE'!BA3:BA22,$B$85)</f>
        <v>0</v>
      </c>
      <c r="AS85" s="25">
        <f>COUNTIF('A19-A20 TIMETABLE'!BB3:BB22,$B$85)</f>
        <v>0</v>
      </c>
      <c r="AT85" s="25">
        <f>COUNTIF('A19-A20 TIMETABLE'!BC3:BC22,$B$85)</f>
        <v>0</v>
      </c>
      <c r="AU85" s="24">
        <f>COUNTIF('A19-A20 TIMETABLE'!BD3:BD22,$B$85)</f>
        <v>0</v>
      </c>
      <c r="AV85" s="24">
        <f>COUNTIF('A19-A20 TIMETABLE'!BE3:BE22,$B$85)</f>
        <v>0</v>
      </c>
      <c r="AW85" s="24">
        <f>COUNTIF('A19-A20 TIMETABLE'!BF3:BF22,$B$85)</f>
        <v>0</v>
      </c>
      <c r="AX85" s="24">
        <f>COUNTIF('A19-A20 TIMETABLE'!BG3:BG22,$B$85)</f>
        <v>0</v>
      </c>
      <c r="AY85" s="24">
        <f>COUNTIF('A19-A20 TIMETABLE'!BH3:BH22,$B$85)</f>
        <v>0</v>
      </c>
      <c r="AZ85" s="24">
        <f>COUNTIF('A19-A20 TIMETABLE'!BI3:BI22,$B$85)</f>
        <v>0</v>
      </c>
      <c r="BA85" s="24">
        <f>COUNTIF('A19-A20 TIMETABLE'!BJ3:BJ22,$B$85)</f>
        <v>0</v>
      </c>
      <c r="BB85" s="24">
        <f>COUNTIF('A19-A20 TIMETABLE'!BK3:BK22,$B$85)</f>
        <v>0</v>
      </c>
      <c r="BC85" s="24">
        <f>COUNTIF('A19-A20 TIMETABLE'!BL3:BL22,$B$85)</f>
        <v>0</v>
      </c>
      <c r="BD85" s="24">
        <f>COUNTIF('A19-A20 TIMETABLE'!BM3:BM22,$B$85)</f>
        <v>0</v>
      </c>
      <c r="BE85" s="24">
        <f>COUNTIF('A19-A20 TIMETABLE'!BN3:BN22,$B$85)</f>
        <v>0</v>
      </c>
      <c r="BF85" s="24">
        <f>COUNTIF('A19-A20 TIMETABLE'!BO3:BO22,$B$85)</f>
        <v>0</v>
      </c>
      <c r="BG85" s="24">
        <f>COUNTIF('A19-A20 TIMETABLE'!BP3:BP22,$B$85)</f>
        <v>0</v>
      </c>
      <c r="BH85" s="24">
        <f>COUNTIF('A19-A20 TIMETABLE'!BQ3:BQ22,$B$85)</f>
        <v>0</v>
      </c>
      <c r="BI85" s="24">
        <f>COUNTIF('A19-A20 TIMETABLE'!BR3:BR22,$B$85)</f>
        <v>0</v>
      </c>
      <c r="BJ85" s="24">
        <f>COUNTIF('A19-A20 TIMETABLE'!BS3:BS22,$B$85)</f>
        <v>0</v>
      </c>
      <c r="BK85" s="24">
        <f>COUNTIF('A19-A20 TIMETABLE'!BT3:BT22,$B$85)</f>
        <v>0</v>
      </c>
      <c r="BL85" s="24">
        <f>COUNTIF('A19-A20 TIMETABLE'!BU3:BU22,$B$85)</f>
        <v>0</v>
      </c>
      <c r="BM85" s="24">
        <f>COUNTIF('A19-A20 TIMETABLE'!BV3:BV22,$B$85)</f>
        <v>0</v>
      </c>
      <c r="BN85" s="24">
        <f>COUNTIF('A19-A20 TIMETABLE'!BW3:BW22,$B$85)</f>
        <v>0</v>
      </c>
      <c r="BO85" s="24">
        <f>COUNTIF('A19-A20 TIMETABLE'!BX3:BX22,$B$85)</f>
        <v>0</v>
      </c>
      <c r="BP85" s="24">
        <f>COUNTIF('A19-A20 TIMETABLE'!BY3:BY22,$B$85)</f>
        <v>0</v>
      </c>
      <c r="BQ85" s="24">
        <f>COUNTIF('A19-A20 TIMETABLE'!BZ3:BZ22,$B$85)</f>
        <v>0</v>
      </c>
      <c r="BR85" s="24">
        <f>COUNTIF('A19-A20 TIMETABLE'!CA3:CA22,$B$85)</f>
        <v>0</v>
      </c>
      <c r="BS85" s="24">
        <f>COUNTIF('A19-A20 TIMETABLE'!CB3:CB22,$B$85)</f>
        <v>0</v>
      </c>
      <c r="BT85" s="24">
        <f>COUNTIF('A19-A20 TIMETABLE'!CC3:CC22,$B$85)</f>
        <v>0</v>
      </c>
      <c r="BU85" s="24">
        <f>COUNTIF('A19-A20 TIMETABLE'!CD3:CD22,$B$85)</f>
        <v>0</v>
      </c>
      <c r="BV85" s="24">
        <f>COUNTIF('A19-A20 TIMETABLE'!CE3:CE22,$B$85)</f>
        <v>0</v>
      </c>
      <c r="BW85" s="24">
        <f>COUNTIF('A19-A20 TIMETABLE'!CF3:CF22,$B$85)</f>
        <v>0</v>
      </c>
      <c r="BX85" s="24">
        <f>COUNTIF('A19-A20 TIMETABLE'!CG3:CG22,$B$85)</f>
        <v>0</v>
      </c>
      <c r="BY85" s="24">
        <f>COUNTIF('A19-A20 TIMETABLE'!CH3:CH22,$B$85)</f>
        <v>0</v>
      </c>
      <c r="BZ85" s="24">
        <f>COUNTIF('A19-A20 TIMETABLE'!CI3:CI22,$B$85)</f>
        <v>0</v>
      </c>
      <c r="CA85" s="24">
        <f>COUNTIF('A19-A20 TIMETABLE'!CJ3:CJ22,$B$85)</f>
        <v>0</v>
      </c>
      <c r="CB85" s="24">
        <f>COUNTIF('A19-A20 TIMETABLE'!CK3:CK22,$B$85)</f>
        <v>0</v>
      </c>
      <c r="CC85" s="24">
        <f>COUNTIF('A19-A20 TIMETABLE'!CL3:CL22,$B$85)</f>
        <v>0</v>
      </c>
      <c r="CD85" s="24">
        <f>COUNTIF('A19-A20 TIMETABLE'!CM3:CM22,$B$85)</f>
        <v>0</v>
      </c>
      <c r="CE85" s="24">
        <f>COUNTIF('A19-A20 TIMETABLE'!CN3:CN22,$B$85)</f>
        <v>0</v>
      </c>
      <c r="CF85" s="24">
        <f>COUNTIF('A19-A20 TIMETABLE'!CO3:CO22,$B$85)</f>
        <v>0</v>
      </c>
      <c r="CG85" s="24">
        <f>COUNTIF('A19-A20 TIMETABLE'!CP3:CP22,$B$85)</f>
        <v>0</v>
      </c>
      <c r="CH85" s="25"/>
      <c r="CI85" s="25"/>
    </row>
    <row r="86" spans="2:87">
      <c r="B86" s="17" t="s">
        <v>100</v>
      </c>
      <c r="C86" s="18">
        <f t="shared" si="2"/>
        <v>6</v>
      </c>
      <c r="D86" s="25">
        <f>COUNTIF('A19-A20 TIMETABLE'!M3:M22,"*"&amp;$B$86&amp;"*")</f>
        <v>0</v>
      </c>
      <c r="E86" s="25">
        <f>COUNTIF('A19-A20 TIMETABLE'!N3:N22,"*"&amp;$B$86&amp;"*")</f>
        <v>0</v>
      </c>
      <c r="F86" s="25">
        <f>COUNTIF('A19-A20 TIMETABLE'!O3:O22,"*"&amp;$B$86&amp;"*")</f>
        <v>0</v>
      </c>
      <c r="G86" s="25">
        <f>COUNTIF('A19-A20 TIMETABLE'!P3:P22,"*"&amp;$B$86&amp;"*")</f>
        <v>0</v>
      </c>
      <c r="H86" s="25">
        <f>COUNTIF('A19-A20 TIMETABLE'!Q3:Q22,"*"&amp;$B$86&amp;"*")</f>
        <v>0</v>
      </c>
      <c r="I86" s="25">
        <f>COUNTIF('A19-A20 TIMETABLE'!R3:R22,"*"&amp;$B$86&amp;"*")</f>
        <v>0</v>
      </c>
      <c r="J86" s="25">
        <f>COUNTIF('A19-A20 TIMETABLE'!S3:S22,"*"&amp;$B$86&amp;"*")</f>
        <v>0</v>
      </c>
      <c r="K86" s="25">
        <f>COUNTIF('A19-A20 TIMETABLE'!T3:T22,"*"&amp;$B$86&amp;"*")</f>
        <v>0</v>
      </c>
      <c r="L86" s="25">
        <f>COUNTIF('A19-A20 TIMETABLE'!U3:U22,"*"&amp;$B$86&amp;"*")</f>
        <v>0</v>
      </c>
      <c r="M86" s="25">
        <f>COUNTIF('A19-A20 TIMETABLE'!V3:V22,"*"&amp;$B$86&amp;"*")</f>
        <v>0</v>
      </c>
      <c r="N86" s="25">
        <f>COUNTIF('A19-A20 TIMETABLE'!W3:W22,"*"&amp;$B$86&amp;"*")</f>
        <v>0</v>
      </c>
      <c r="O86" s="25">
        <f>COUNTIF('A19-A20 TIMETABLE'!X3:X22,"*"&amp;$B$86&amp;"*")</f>
        <v>0</v>
      </c>
      <c r="P86" s="25">
        <f>COUNTIF('A19-A20 TIMETABLE'!Y3:Y22,"*"&amp;$B$86&amp;"*")</f>
        <v>0</v>
      </c>
      <c r="Q86" s="25">
        <f>COUNTIF('A19-A20 TIMETABLE'!Z3:Z22,"*"&amp;$B$86&amp;"*")</f>
        <v>0</v>
      </c>
      <c r="R86" s="25">
        <f>COUNTIF('A19-A20 TIMETABLE'!AA3:AA22,"*"&amp;$B$86&amp;"*")</f>
        <v>0</v>
      </c>
      <c r="S86" s="25">
        <f>COUNTIF('A19-A20 TIMETABLE'!AB3:AB22,"*"&amp;$B$86&amp;"*")</f>
        <v>0</v>
      </c>
      <c r="T86" s="25">
        <f>COUNTIF('A19-A20 TIMETABLE'!AC3:AC22,"*"&amp;$B$86&amp;"*")</f>
        <v>0</v>
      </c>
      <c r="U86" s="25">
        <f>COUNTIF('A19-A20 TIMETABLE'!AD3:AD22,"*"&amp;$B$86&amp;"*")</f>
        <v>0</v>
      </c>
      <c r="V86" s="25">
        <f>COUNTIF('A19-A20 TIMETABLE'!AE3:AE22,"*"&amp;$B$86&amp;"*")</f>
        <v>0</v>
      </c>
      <c r="W86" s="25">
        <f>COUNTIF('A19-A20 TIMETABLE'!AF3:AF22,"*"&amp;$B$86&amp;"*")</f>
        <v>0</v>
      </c>
      <c r="X86" s="25">
        <f>COUNTIF('A19-A20 TIMETABLE'!AG3:AG22,"*"&amp;$B$86&amp;"*")</f>
        <v>0</v>
      </c>
      <c r="Y86" s="25">
        <f>COUNTIF('A19-A20 TIMETABLE'!AH3:AH22,"*"&amp;$B$86&amp;"*")</f>
        <v>0</v>
      </c>
      <c r="Z86" s="25">
        <f>COUNTIF('A19-A20 TIMETABLE'!AI3:AI22,"*"&amp;$B$86&amp;"*")</f>
        <v>0</v>
      </c>
      <c r="AA86" s="25">
        <f>COUNTIF('A19-A20 TIMETABLE'!AJ3:AJ22,"*"&amp;$B$86&amp;"*")</f>
        <v>0</v>
      </c>
      <c r="AB86" s="25">
        <f>COUNTIF('A19-A20 TIMETABLE'!AK3:AK22,"*"&amp;$B$86&amp;"*")</f>
        <v>0</v>
      </c>
      <c r="AC86" s="25">
        <f>COUNTIF('A19-A20 TIMETABLE'!AL3:AL22,"*"&amp;$B$86&amp;"*")</f>
        <v>0</v>
      </c>
      <c r="AD86" s="25">
        <f>COUNTIF('A19-A20 TIMETABLE'!AM3:AM22,"*"&amp;$B$86&amp;"*")</f>
        <v>1</v>
      </c>
      <c r="AE86" s="25">
        <f>COUNTIF('A19-A20 TIMETABLE'!AN3:AN22,"*"&amp;$B$86&amp;"*")</f>
        <v>2</v>
      </c>
      <c r="AF86" s="25">
        <f>COUNTIF('A19-A20 TIMETABLE'!AO3:AO22,"*"&amp;$B$86&amp;"*")</f>
        <v>0</v>
      </c>
      <c r="AG86" s="25">
        <f>COUNTIF('A19-A20 TIMETABLE'!AP3:AP22,"*"&amp;$B$86&amp;"*")</f>
        <v>0</v>
      </c>
      <c r="AH86" s="25">
        <f>COUNTIF('A19-A20 TIMETABLE'!AQ3:AQ22,"*"&amp;$B$86&amp;"*")</f>
        <v>0</v>
      </c>
      <c r="AI86" s="25">
        <f>COUNTIF('A19-A20 TIMETABLE'!AR3:AR22,"*"&amp;$B$86&amp;"*")</f>
        <v>0</v>
      </c>
      <c r="AJ86" s="25">
        <f>COUNTIF('A19-A20 TIMETABLE'!AS3:AS22,"*"&amp;$B$86&amp;"*")</f>
        <v>0</v>
      </c>
      <c r="AK86" s="25">
        <f>COUNTIF('A19-A20 TIMETABLE'!AT3:AT22,"*"&amp;$B$86&amp;"*")</f>
        <v>0</v>
      </c>
      <c r="AL86" s="25">
        <f>COUNTIF('A19-A20 TIMETABLE'!AU3:AU22,"*"&amp;$B$86&amp;"*")</f>
        <v>0</v>
      </c>
      <c r="AM86" s="25">
        <f>COUNTIF('A19-A20 TIMETABLE'!AV3:AV22,"*"&amp;$B$86&amp;"*")</f>
        <v>0</v>
      </c>
      <c r="AN86" s="25">
        <f>COUNTIF('A19-A20 TIMETABLE'!AW3:AW22,"*"&amp;$B$86&amp;"*")</f>
        <v>0</v>
      </c>
      <c r="AO86" s="25">
        <f>COUNTIF('A19-A20 TIMETABLE'!AX3:AX22,"*"&amp;$B$86&amp;"*")</f>
        <v>0</v>
      </c>
      <c r="AP86" s="25">
        <f>COUNTIF('A19-A20 TIMETABLE'!AY3:AY22,"*"&amp;$B$86&amp;"*")</f>
        <v>0</v>
      </c>
      <c r="AQ86" s="25">
        <f>COUNTIF('A19-A20 TIMETABLE'!AZ3:AZ22,"*"&amp;$B$86&amp;"*")</f>
        <v>0</v>
      </c>
      <c r="AR86" s="25">
        <f>COUNTIF('A19-A20 TIMETABLE'!BA3:BA22,"*"&amp;$B$86&amp;"*")</f>
        <v>0</v>
      </c>
      <c r="AS86" s="25">
        <f>COUNTIF('A19-A20 TIMETABLE'!BB3:BB22,"*"&amp;$B$86&amp;"*")</f>
        <v>0</v>
      </c>
      <c r="AT86" s="25">
        <f>COUNTIF('A19-A20 TIMETABLE'!BC3:BC22,"*"&amp;$B$86&amp;"*")</f>
        <v>0</v>
      </c>
      <c r="AU86" s="24">
        <f>COUNTIF('A19-A20 TIMETABLE'!BD3:BD22,"*"&amp;$B$86&amp;"*")</f>
        <v>0</v>
      </c>
      <c r="AV86" s="24">
        <f>COUNTIF('A19-A20 TIMETABLE'!BE3:BE22,"*"&amp;$B$86&amp;"*")</f>
        <v>0</v>
      </c>
      <c r="AW86" s="24">
        <f>COUNTIF('A19-A20 TIMETABLE'!BF3:BF22,"*"&amp;$B$86&amp;"*")</f>
        <v>0</v>
      </c>
      <c r="AX86" s="24">
        <f>COUNTIF('A19-A20 TIMETABLE'!BG3:BG22,"*"&amp;$B$86&amp;"*")</f>
        <v>0</v>
      </c>
      <c r="AY86" s="24">
        <f>COUNTIF('A19-A20 TIMETABLE'!BH3:BH22,"*"&amp;$B$86&amp;"*")</f>
        <v>0</v>
      </c>
      <c r="AZ86" s="24">
        <f>COUNTIF('A19-A20 TIMETABLE'!BI3:BI22,"*"&amp;$B$86&amp;"*")</f>
        <v>0</v>
      </c>
      <c r="BA86" s="24">
        <f>COUNTIF('A19-A20 TIMETABLE'!BJ3:BJ22,"*"&amp;$B$86&amp;"*")</f>
        <v>0</v>
      </c>
      <c r="BB86" s="24">
        <f>COUNTIF('A19-A20 TIMETABLE'!BK3:BK22,"*"&amp;$B$86&amp;"*")</f>
        <v>0</v>
      </c>
      <c r="BC86" s="24">
        <f>COUNTIF('A19-A20 TIMETABLE'!BL3:BL22,"*"&amp;$B$86&amp;"*")</f>
        <v>0</v>
      </c>
      <c r="BD86" s="24">
        <f>COUNTIF('A19-A20 TIMETABLE'!BM3:BM22,"*"&amp;$B$86&amp;"*")</f>
        <v>0</v>
      </c>
      <c r="BE86" s="24">
        <f>COUNTIF('A19-A20 TIMETABLE'!BN3:BN22,"*"&amp;$B$86&amp;"*")</f>
        <v>0</v>
      </c>
      <c r="BF86" s="24">
        <f>COUNTIF('A19-A20 TIMETABLE'!BO3:BO22,"*"&amp;$B$86&amp;"*")</f>
        <v>0</v>
      </c>
      <c r="BG86" s="24">
        <f>COUNTIF('A19-A20 TIMETABLE'!BP3:BP22,"*"&amp;$B$86&amp;"*")</f>
        <v>0</v>
      </c>
      <c r="BH86" s="24">
        <f>COUNTIF('A19-A20 TIMETABLE'!BQ3:BQ22,"*"&amp;$B$86&amp;"*")</f>
        <v>0</v>
      </c>
      <c r="BI86" s="24">
        <f>COUNTIF('A19-A20 TIMETABLE'!BR3:BR22,"*"&amp;$B$86&amp;"*")</f>
        <v>0</v>
      </c>
      <c r="BJ86" s="24">
        <f>COUNTIF('A19-A20 TIMETABLE'!BS3:BS22,"*"&amp;$B$86&amp;"*")</f>
        <v>0</v>
      </c>
      <c r="BK86" s="24">
        <f>COUNTIF('A19-A20 TIMETABLE'!BT3:BT22,"*"&amp;$B$86&amp;"*")</f>
        <v>0</v>
      </c>
      <c r="BL86" s="24">
        <f>COUNTIF('A19-A20 TIMETABLE'!BU3:BU22,"*"&amp;$B$86&amp;"*")</f>
        <v>0</v>
      </c>
      <c r="BM86" s="24">
        <f>COUNTIF('A19-A20 TIMETABLE'!BV3:BV22,"*"&amp;$B$86&amp;"*")</f>
        <v>0</v>
      </c>
      <c r="BN86" s="24">
        <f>COUNTIF('A19-A20 TIMETABLE'!BW3:BW22,"*"&amp;$B$86&amp;"*")</f>
        <v>0</v>
      </c>
      <c r="BO86" s="24">
        <f>COUNTIF('A19-A20 TIMETABLE'!BX3:BX22,"*"&amp;$B$86&amp;"*")</f>
        <v>0</v>
      </c>
      <c r="BP86" s="24">
        <f>COUNTIF('A19-A20 TIMETABLE'!BY3:BY22,"*"&amp;$B$86&amp;"*")</f>
        <v>0</v>
      </c>
      <c r="BQ86" s="24">
        <f>COUNTIF('A19-A20 TIMETABLE'!BZ3:BZ22,"*"&amp;$B$86&amp;"*")</f>
        <v>0</v>
      </c>
      <c r="BR86" s="24">
        <f>COUNTIF('A19-A20 TIMETABLE'!CA3:CA22,"*"&amp;$B$86&amp;"*")</f>
        <v>0</v>
      </c>
      <c r="BS86" s="24">
        <f>COUNTIF('A19-A20 TIMETABLE'!CB3:CB22,"*"&amp;$B$86&amp;"*")</f>
        <v>0</v>
      </c>
      <c r="BT86" s="24">
        <f>COUNTIF('A19-A20 TIMETABLE'!CC3:CC22,"*"&amp;$B$86&amp;"*")</f>
        <v>0</v>
      </c>
      <c r="BU86" s="24">
        <f>COUNTIF('A19-A20 TIMETABLE'!CD3:CD22,"*"&amp;$B$86&amp;"*")</f>
        <v>0</v>
      </c>
      <c r="BV86" s="24">
        <f>COUNTIF('A19-A20 TIMETABLE'!CE3:CE22,"*"&amp;$B$86&amp;"*")</f>
        <v>0</v>
      </c>
      <c r="BW86" s="24">
        <f>COUNTIF('A19-A20 TIMETABLE'!CF3:CF22,"*"&amp;$B$86&amp;"*")</f>
        <v>0</v>
      </c>
      <c r="BX86" s="24">
        <f>COUNTIF('A19-A20 TIMETABLE'!CG3:CG22,"*"&amp;$B$86&amp;"*")</f>
        <v>0</v>
      </c>
      <c r="BY86" s="24">
        <f>COUNTIF('A19-A20 TIMETABLE'!CH3:CH22,"*"&amp;$B$86&amp;"*")</f>
        <v>0</v>
      </c>
      <c r="BZ86" s="24">
        <f>COUNTIF('A19-A20 TIMETABLE'!CI3:CI22,"*"&amp;$B$86&amp;"*")</f>
        <v>0</v>
      </c>
      <c r="CA86" s="24">
        <f>COUNTIF('A19-A20 TIMETABLE'!CJ3:CJ22,"*"&amp;$B$86&amp;"*")</f>
        <v>0</v>
      </c>
      <c r="CB86" s="24">
        <f>COUNTIF('A19-A20 TIMETABLE'!CK3:CK22,"*"&amp;$B$86&amp;"*")</f>
        <v>0</v>
      </c>
      <c r="CC86" s="24">
        <f>COUNTIF('A19-A20 TIMETABLE'!CL3:CL22,"*"&amp;$B$86&amp;"*")</f>
        <v>0</v>
      </c>
      <c r="CD86" s="24">
        <f>COUNTIF('A19-A20 TIMETABLE'!CM3:CM22,"*"&amp;$B$86&amp;"*")</f>
        <v>0</v>
      </c>
      <c r="CE86" s="24">
        <f>COUNTIF('A19-A20 TIMETABLE'!CN3:CN22,"*"&amp;$B$86&amp;"*")</f>
        <v>0</v>
      </c>
      <c r="CF86" s="24">
        <f>COUNTIF('A19-A20 TIMETABLE'!CO3:CO22,"*"&amp;$B$86&amp;"*")</f>
        <v>1</v>
      </c>
      <c r="CG86" s="24">
        <f>COUNTIF('A19-A20 TIMETABLE'!CP3:CP22,"*"&amp;$B$86&amp;"*")</f>
        <v>2</v>
      </c>
      <c r="CH86" s="24">
        <f>COUNTIF('A19-A20 TIMETABLE'!CQ3:CQ22,"*"&amp;$B$86&amp;"*")</f>
        <v>0</v>
      </c>
      <c r="CI86" s="24">
        <f>COUNTIF('A19-A20 TIMETABLE'!CR3:CR22,"*"&amp;$B$86&amp;"*")</f>
        <v>0</v>
      </c>
    </row>
    <row r="87" spans="2:87">
      <c r="B87" s="17" t="s">
        <v>239</v>
      </c>
      <c r="C87" s="18">
        <f t="shared" si="2"/>
        <v>0</v>
      </c>
      <c r="D87" s="25">
        <f>COUNTIF('A19-A20 TIMETABLE'!M3:M22,$B$87)</f>
        <v>0</v>
      </c>
      <c r="E87" s="25">
        <f>COUNTIF('A19-A20 TIMETABLE'!N3:N22,$B$87)</f>
        <v>0</v>
      </c>
      <c r="F87" s="25">
        <f>COUNTIF('A19-A20 TIMETABLE'!O3:O22,$B$87)</f>
        <v>0</v>
      </c>
      <c r="G87" s="25">
        <f>COUNTIF('A19-A20 TIMETABLE'!P3:P22,$B$87)</f>
        <v>0</v>
      </c>
      <c r="H87" s="25">
        <f>COUNTIF('A19-A20 TIMETABLE'!Q3:Q22,$B$87)</f>
        <v>0</v>
      </c>
      <c r="I87" s="25">
        <f>COUNTIF('A19-A20 TIMETABLE'!R3:R22,$B$87)</f>
        <v>0</v>
      </c>
      <c r="J87" s="25">
        <f>COUNTIF('A19-A20 TIMETABLE'!S3:S22,$B$87)</f>
        <v>0</v>
      </c>
      <c r="K87" s="25">
        <f>COUNTIF('A19-A20 TIMETABLE'!T3:T22,$B$87)</f>
        <v>0</v>
      </c>
      <c r="L87" s="25">
        <f>COUNTIF('A19-A20 TIMETABLE'!U3:U22,$B$87)</f>
        <v>0</v>
      </c>
      <c r="M87" s="25">
        <f>COUNTIF('A19-A20 TIMETABLE'!V3:V22,$B$87)</f>
        <v>0</v>
      </c>
      <c r="N87" s="25">
        <f>COUNTIF('A19-A20 TIMETABLE'!W3:W22,$B$87)</f>
        <v>0</v>
      </c>
      <c r="O87" s="25">
        <f>COUNTIF('A19-A20 TIMETABLE'!X3:X22,$B$87)</f>
        <v>0</v>
      </c>
      <c r="P87" s="25">
        <f>COUNTIF('A19-A20 TIMETABLE'!Y3:Y22,$B$87)</f>
        <v>0</v>
      </c>
      <c r="Q87" s="25">
        <f>COUNTIF('A19-A20 TIMETABLE'!Z3:Z22,$B$87)</f>
        <v>0</v>
      </c>
      <c r="R87" s="25">
        <f>COUNTIF('A19-A20 TIMETABLE'!AA3:AA22,$B$87)</f>
        <v>0</v>
      </c>
      <c r="S87" s="25">
        <f>COUNTIF('A19-A20 TIMETABLE'!AB3:AB22,$B$87)</f>
        <v>0</v>
      </c>
      <c r="T87" s="25">
        <f>COUNTIF('A19-A20 TIMETABLE'!AC3:AC22,$B$87)</f>
        <v>0</v>
      </c>
      <c r="U87" s="25">
        <f>COUNTIF('A19-A20 TIMETABLE'!AD3:AD22,$B$87)</f>
        <v>0</v>
      </c>
      <c r="V87" s="25">
        <f>COUNTIF('A19-A20 TIMETABLE'!AE3:AE22,$B$87)</f>
        <v>0</v>
      </c>
      <c r="W87" s="25">
        <f>COUNTIF('A19-A20 TIMETABLE'!AF3:AF22,$B$87)</f>
        <v>0</v>
      </c>
      <c r="X87" s="25">
        <f>COUNTIF('A19-A20 TIMETABLE'!AG3:AG22,$B$87)</f>
        <v>0</v>
      </c>
      <c r="Y87" s="25">
        <f>COUNTIF('A19-A20 TIMETABLE'!AH3:AH22,$B$87)</f>
        <v>0</v>
      </c>
      <c r="Z87" s="25">
        <f>COUNTIF('A19-A20 TIMETABLE'!AI3:AI22,$B$87)</f>
        <v>0</v>
      </c>
      <c r="AA87" s="25">
        <f>COUNTIF('A19-A20 TIMETABLE'!AJ3:AJ22,$B$87)</f>
        <v>0</v>
      </c>
      <c r="AB87" s="25">
        <f>COUNTIF('A19-A20 TIMETABLE'!AK3:AK22,$B$87)</f>
        <v>0</v>
      </c>
      <c r="AC87" s="25">
        <f>COUNTIF('A19-A20 TIMETABLE'!AL3:AL22,$B$87)</f>
        <v>0</v>
      </c>
      <c r="AD87" s="25">
        <f>COUNTIF('A19-A20 TIMETABLE'!AM3:AM22,$B$87)</f>
        <v>0</v>
      </c>
      <c r="AE87" s="25">
        <f>COUNTIF('A19-A20 TIMETABLE'!AN3:AN22,$B$87)</f>
        <v>0</v>
      </c>
      <c r="AF87" s="25">
        <f>COUNTIF('A19-A20 TIMETABLE'!AO3:AO22,$B$87)</f>
        <v>0</v>
      </c>
      <c r="AG87" s="25">
        <f>COUNTIF('A19-A20 TIMETABLE'!AP3:AP22,$B$87)</f>
        <v>0</v>
      </c>
      <c r="AH87" s="25">
        <f>COUNTIF('A19-A20 TIMETABLE'!AQ3:AQ22,$B$87)</f>
        <v>0</v>
      </c>
      <c r="AI87" s="25">
        <f>COUNTIF('A19-A20 TIMETABLE'!AR3:AR22,$B$87)</f>
        <v>0</v>
      </c>
      <c r="AJ87" s="25">
        <f>COUNTIF('A19-A20 TIMETABLE'!AS3:AS22,$B$87)</f>
        <v>0</v>
      </c>
      <c r="AK87" s="25">
        <f>COUNTIF('A19-A20 TIMETABLE'!AT3:AT22,$B$87)</f>
        <v>0</v>
      </c>
      <c r="AL87" s="25">
        <f>COUNTIF('A19-A20 TIMETABLE'!AU3:AU22,$B$87)</f>
        <v>0</v>
      </c>
      <c r="AM87" s="25">
        <f>COUNTIF('A19-A20 TIMETABLE'!AV3:AV22,$B$87)</f>
        <v>0</v>
      </c>
      <c r="AN87" s="25">
        <f>COUNTIF('A19-A20 TIMETABLE'!AW3:AW22,$B$87)</f>
        <v>0</v>
      </c>
      <c r="AO87" s="25">
        <f>COUNTIF('A19-A20 TIMETABLE'!AX3:AX22,$B$87)</f>
        <v>0</v>
      </c>
      <c r="AP87" s="25">
        <f>COUNTIF('A19-A20 TIMETABLE'!AY3:AY22,$B$87)</f>
        <v>0</v>
      </c>
      <c r="AQ87" s="25">
        <f>COUNTIF('A19-A20 TIMETABLE'!AZ3:AZ22,$B$87)</f>
        <v>0</v>
      </c>
      <c r="AR87" s="25">
        <f>COUNTIF('A19-A20 TIMETABLE'!BA3:BA22,$B$87)</f>
        <v>0</v>
      </c>
      <c r="AS87" s="25">
        <f>COUNTIF('A19-A20 TIMETABLE'!BB3:BB22,$B$87)</f>
        <v>0</v>
      </c>
      <c r="AT87" s="25">
        <f>COUNTIF('A19-A20 TIMETABLE'!BC3:BC22,$B$87)</f>
        <v>0</v>
      </c>
      <c r="AU87" s="24">
        <f>COUNTIF('A19-A20 TIMETABLE'!BD3:BD22,$B$87)</f>
        <v>0</v>
      </c>
      <c r="AV87" s="24">
        <f>COUNTIF('A19-A20 TIMETABLE'!BE3:BE22,$B$87)</f>
        <v>0</v>
      </c>
      <c r="AW87" s="24">
        <f>COUNTIF('A19-A20 TIMETABLE'!BF3:BF22,$B$87)</f>
        <v>0</v>
      </c>
      <c r="AX87" s="24">
        <f>COUNTIF('A19-A20 TIMETABLE'!BG3:BG22,$B$87)</f>
        <v>0</v>
      </c>
      <c r="AY87" s="24">
        <f>COUNTIF('A19-A20 TIMETABLE'!BH3:BH22,$B$87)</f>
        <v>0</v>
      </c>
      <c r="AZ87" s="24">
        <f>COUNTIF('A19-A20 TIMETABLE'!BI3:BI22,$B$87)</f>
        <v>0</v>
      </c>
      <c r="BA87" s="24">
        <f>COUNTIF('A19-A20 TIMETABLE'!BJ3:BJ22,$B$87)</f>
        <v>0</v>
      </c>
      <c r="BB87" s="24">
        <f>COUNTIF('A19-A20 TIMETABLE'!BK3:BK22,$B$87)</f>
        <v>0</v>
      </c>
      <c r="BC87" s="24">
        <f>COUNTIF('A19-A20 TIMETABLE'!BL3:BL22,$B$87)</f>
        <v>0</v>
      </c>
      <c r="BD87" s="24">
        <f>COUNTIF('A19-A20 TIMETABLE'!BM3:BM22,$B$87)</f>
        <v>0</v>
      </c>
      <c r="BE87" s="24">
        <f>COUNTIF('A19-A20 TIMETABLE'!BN3:BN22,$B$87)</f>
        <v>0</v>
      </c>
      <c r="BF87" s="24">
        <f>COUNTIF('A19-A20 TIMETABLE'!BO3:BO22,$B$87)</f>
        <v>0</v>
      </c>
      <c r="BG87" s="24">
        <f>COUNTIF('A19-A20 TIMETABLE'!BP3:BP22,$B$87)</f>
        <v>0</v>
      </c>
      <c r="BH87" s="24">
        <f>COUNTIF('A19-A20 TIMETABLE'!BQ3:BQ22,$B$87)</f>
        <v>0</v>
      </c>
      <c r="BI87" s="24">
        <f>COUNTIF('A19-A20 TIMETABLE'!BR3:BR22,$B$87)</f>
        <v>0</v>
      </c>
      <c r="BJ87" s="24">
        <f>COUNTIF('A19-A20 TIMETABLE'!BS3:BS22,$B$87)</f>
        <v>0</v>
      </c>
      <c r="BK87" s="24">
        <f>COUNTIF('A19-A20 TIMETABLE'!BT3:BT22,$B$87)</f>
        <v>0</v>
      </c>
      <c r="BL87" s="24">
        <f>COUNTIF('A19-A20 TIMETABLE'!BU3:BU22,$B$87)</f>
        <v>0</v>
      </c>
      <c r="BM87" s="24">
        <f>COUNTIF('A19-A20 TIMETABLE'!BV3:BV22,$B$87)</f>
        <v>0</v>
      </c>
      <c r="BN87" s="24">
        <f>COUNTIF('A19-A20 TIMETABLE'!BW3:BW22,$B$87)</f>
        <v>0</v>
      </c>
      <c r="BO87" s="24">
        <f>COUNTIF('A19-A20 TIMETABLE'!BX3:BX22,$B$87)</f>
        <v>0</v>
      </c>
      <c r="BP87" s="24">
        <f>COUNTIF('A19-A20 TIMETABLE'!BY3:BY22,$B$87)</f>
        <v>0</v>
      </c>
      <c r="BQ87" s="24">
        <f>COUNTIF('A19-A20 TIMETABLE'!BZ3:BZ22,$B$87)</f>
        <v>0</v>
      </c>
      <c r="BR87" s="24">
        <f>COUNTIF('A19-A20 TIMETABLE'!CA3:CA22,$B$87)</f>
        <v>0</v>
      </c>
      <c r="BS87" s="24">
        <f>COUNTIF('A19-A20 TIMETABLE'!CB3:CB22,$B$87)</f>
        <v>0</v>
      </c>
      <c r="BT87" s="24">
        <f>COUNTIF('A19-A20 TIMETABLE'!CC3:CC22,$B$87)</f>
        <v>0</v>
      </c>
      <c r="BU87" s="24">
        <f>COUNTIF('A19-A20 TIMETABLE'!CD3:CD22,$B$87)</f>
        <v>0</v>
      </c>
      <c r="BV87" s="24">
        <f>COUNTIF('A19-A20 TIMETABLE'!CE3:CE22,$B$87)</f>
        <v>0</v>
      </c>
      <c r="BW87" s="24">
        <f>COUNTIF('A19-A20 TIMETABLE'!CF3:CF22,$B$87)</f>
        <v>0</v>
      </c>
      <c r="BX87" s="24">
        <f>COUNTIF('A19-A20 TIMETABLE'!CG3:CG22,$B$87)</f>
        <v>0</v>
      </c>
      <c r="BY87" s="24">
        <f>COUNTIF('A19-A20 TIMETABLE'!CH3:CH22,$B$87)</f>
        <v>0</v>
      </c>
      <c r="BZ87" s="24">
        <f>COUNTIF('A19-A20 TIMETABLE'!CI3:CI22,$B$87)</f>
        <v>0</v>
      </c>
      <c r="CA87" s="24">
        <f>COUNTIF('A19-A20 TIMETABLE'!CJ3:CJ22,$B$87)</f>
        <v>0</v>
      </c>
      <c r="CB87" s="24">
        <f>COUNTIF('A19-A20 TIMETABLE'!CK3:CK22,$B$87)</f>
        <v>0</v>
      </c>
      <c r="CC87" s="24">
        <f>COUNTIF('A19-A20 TIMETABLE'!CL3:CL22,$B$87)</f>
        <v>0</v>
      </c>
      <c r="CD87" s="24">
        <f>COUNTIF('A19-A20 TIMETABLE'!CM3:CM22,$B$87)</f>
        <v>0</v>
      </c>
      <c r="CE87" s="24">
        <f>COUNTIF('A19-A20 TIMETABLE'!CN3:CN22,$B$87)</f>
        <v>0</v>
      </c>
      <c r="CF87" s="24">
        <f>COUNTIF('A19-A20 TIMETABLE'!CO3:CO22,$B$87)</f>
        <v>0</v>
      </c>
      <c r="CG87" s="24">
        <f>COUNTIF('A19-A20 TIMETABLE'!CP3:CP22,$B$87)</f>
        <v>0</v>
      </c>
      <c r="CH87" s="25"/>
      <c r="CI87" s="25"/>
    </row>
    <row r="88" spans="2:87" ht="2.4500000000000002" customHeight="1"/>
    <row r="89" spans="2:87" hidden="1"/>
    <row r="90" spans="2:87" hidden="1"/>
    <row r="91" spans="2:87" hidden="1"/>
    <row r="92" spans="2:87" hidden="1"/>
    <row r="93" spans="2:87" hidden="1"/>
    <row r="94" spans="2:87" hidden="1"/>
    <row r="95" spans="2:87" hidden="1"/>
    <row r="96" spans="2:8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</sheetData>
  <autoFilter ref="B3:C87" xr:uid="{00000000-0009-0000-0000-000002000000}"/>
  <mergeCells count="6">
    <mergeCell ref="CK10:CM10"/>
    <mergeCell ref="CK11:CM11"/>
    <mergeCell ref="CK4:CM4"/>
    <mergeCell ref="CK5:CM5"/>
    <mergeCell ref="CK7:CM7"/>
    <mergeCell ref="CK8:CM8"/>
  </mergeCells>
  <conditionalFormatting sqref="D4:CI4 D5:CG14 D16:CG26 D15:CI15 D28:CG29 D27:CI27 D31:CG36 D30:CI30 D38:CG43 D37:CI37 D45:CG51 D44:CI44 D53:CG58 D52:CI52 D60:CG62 D59:CI59 D64:CG67 D63:CI63 D69:CG73 D68:CI68 D75:CG77 D74:CI74 D80:CG83 D78:CI79 D87:CG87 D86:CI86 D85:CG85 D84:CI84">
    <cfRule type="cellIs" dxfId="19" priority="3" operator="greaterThanOrEqual">
      <formula>1</formula>
    </cfRule>
    <cfRule type="cellIs" dxfId="18" priority="4" operator="equal">
      <formula>0</formula>
    </cfRule>
  </conditionalFormatting>
  <conditionalFormatting sqref="CH5:CI14 CH16:CI26 CH28:CI29 CH31:CI36 CH38:CI43 CH45:CI51 CH53:CI58 CH60:CI62 CH64:CI67 CH69:CI73 CH75:CI77 CH80:CI83 CH87:CI87 CH85:CI85">
    <cfRule type="cellIs" dxfId="17" priority="1" operator="greaterThanOrEqual">
      <formula>1</formula>
    </cfRule>
    <cfRule type="cellIs" dxfId="16" priority="2" operator="equal">
      <formula>0</formula>
    </cfRule>
  </conditionalFormatting>
  <pageMargins left="0" right="0" top="0" bottom="0" header="0" footer="0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I119"/>
  <sheetViews>
    <sheetView zoomScaleNormal="100" workbookViewId="0">
      <pane xSplit="3" ySplit="2" topLeftCell="D3" activePane="bottomRight" state="frozen"/>
      <selection pane="bottomRight" activeCell="D3" sqref="D3:E3"/>
      <selection pane="bottomLeft" activeCell="D3" sqref="D3:E3"/>
      <selection pane="topRight" activeCell="D3" sqref="D3:E3"/>
    </sheetView>
  </sheetViews>
  <sheetFormatPr defaultColWidth="9.140625" defaultRowHeight="0" customHeight="1" zeroHeight="1"/>
  <cols>
    <col min="1" max="1" width="0.42578125" style="13" customWidth="1"/>
    <col min="2" max="2" width="24.7109375" style="12" bestFit="1" customWidth="1"/>
    <col min="3" max="3" width="3.7109375" style="12" customWidth="1"/>
    <col min="4" max="87" width="3.7109375" style="13" customWidth="1"/>
    <col min="88" max="16384" width="9.140625" style="13"/>
  </cols>
  <sheetData>
    <row r="1" spans="2:87" ht="2.4500000000000002" customHeight="1"/>
    <row r="2" spans="2:87" s="14" customFormat="1" ht="80.099999999999994" customHeight="1">
      <c r="B2" s="195" t="s">
        <v>242</v>
      </c>
      <c r="C2" s="196"/>
      <c r="D2" s="23">
        <f>'A19-A20 TIMETABLE'!M2</f>
        <v>43718</v>
      </c>
      <c r="E2" s="23">
        <f>'A19-A20 TIMETABLE'!N2</f>
        <v>43719</v>
      </c>
      <c r="F2" s="23">
        <f>'A19-A20 TIMETABLE'!O2</f>
        <v>43725</v>
      </c>
      <c r="G2" s="23">
        <f>'A19-A20 TIMETABLE'!P2</f>
        <v>43726</v>
      </c>
      <c r="H2" s="23">
        <f>'A19-A20 TIMETABLE'!Q2</f>
        <v>43732</v>
      </c>
      <c r="I2" s="23">
        <f>'A19-A20 TIMETABLE'!R2</f>
        <v>43733</v>
      </c>
      <c r="J2" s="23">
        <f>'A19-A20 TIMETABLE'!S2</f>
        <v>43739</v>
      </c>
      <c r="K2" s="23">
        <f>'A19-A20 TIMETABLE'!T2</f>
        <v>43740</v>
      </c>
      <c r="L2" s="23">
        <f>'A19-A20 TIMETABLE'!U2</f>
        <v>43746</v>
      </c>
      <c r="M2" s="23">
        <f>'A19-A20 TIMETABLE'!V2</f>
        <v>43747</v>
      </c>
      <c r="N2" s="23">
        <f>'A19-A20 TIMETABLE'!W2</f>
        <v>43753</v>
      </c>
      <c r="O2" s="23">
        <f>'A19-A20 TIMETABLE'!X2</f>
        <v>43754</v>
      </c>
      <c r="P2" s="23">
        <f>'A19-A20 TIMETABLE'!Y2</f>
        <v>43760</v>
      </c>
      <c r="Q2" s="23">
        <f>'A19-A20 TIMETABLE'!Z2</f>
        <v>43761</v>
      </c>
      <c r="R2" s="23">
        <f>'A19-A20 TIMETABLE'!AA2</f>
        <v>43767</v>
      </c>
      <c r="S2" s="23">
        <f>'A19-A20 TIMETABLE'!AB2</f>
        <v>43768</v>
      </c>
      <c r="T2" s="23">
        <f>'A19-A20 TIMETABLE'!AC2</f>
        <v>43774</v>
      </c>
      <c r="U2" s="23">
        <f>'A19-A20 TIMETABLE'!AD2</f>
        <v>43775</v>
      </c>
      <c r="V2" s="23">
        <f>'A19-A20 TIMETABLE'!AE2</f>
        <v>43781</v>
      </c>
      <c r="W2" s="23">
        <f>'A19-A20 TIMETABLE'!AF2</f>
        <v>43782</v>
      </c>
      <c r="X2" s="23">
        <f>'A19-A20 TIMETABLE'!AG2</f>
        <v>43788</v>
      </c>
      <c r="Y2" s="23">
        <f>'A19-A20 TIMETABLE'!AH2</f>
        <v>43789</v>
      </c>
      <c r="Z2" s="23">
        <f>'A19-A20 TIMETABLE'!AI2</f>
        <v>43795</v>
      </c>
      <c r="AA2" s="23">
        <f>'A19-A20 TIMETABLE'!AJ2</f>
        <v>43796</v>
      </c>
      <c r="AB2" s="23">
        <f>'A19-A20 TIMETABLE'!AK2</f>
        <v>43802</v>
      </c>
      <c r="AC2" s="23">
        <f>'A19-A20 TIMETABLE'!AL2</f>
        <v>43803</v>
      </c>
      <c r="AD2" s="23">
        <f>'A19-A20 TIMETABLE'!AM2</f>
        <v>43809</v>
      </c>
      <c r="AE2" s="23">
        <f>'A19-A20 TIMETABLE'!AN2</f>
        <v>43810</v>
      </c>
      <c r="AF2" s="23">
        <f>'A19-A20 TIMETABLE'!AO2</f>
        <v>43816</v>
      </c>
      <c r="AG2" s="23">
        <f>'A19-A20 TIMETABLE'!AP2</f>
        <v>43817</v>
      </c>
      <c r="AH2" s="23">
        <f>'A19-A20 TIMETABLE'!AQ2</f>
        <v>43823</v>
      </c>
      <c r="AI2" s="23">
        <f>'A19-A20 TIMETABLE'!AR2</f>
        <v>43824</v>
      </c>
      <c r="AJ2" s="23">
        <f>'A19-A20 TIMETABLE'!AS2</f>
        <v>43830</v>
      </c>
      <c r="AK2" s="23">
        <f>'A19-A20 TIMETABLE'!AT2</f>
        <v>43831</v>
      </c>
      <c r="AL2" s="23">
        <f>'A19-A20 TIMETABLE'!AU2</f>
        <v>43837</v>
      </c>
      <c r="AM2" s="23">
        <f>'A19-A20 TIMETABLE'!AV2</f>
        <v>43838</v>
      </c>
      <c r="AN2" s="23">
        <f>'A19-A20 TIMETABLE'!AW2</f>
        <v>43844</v>
      </c>
      <c r="AO2" s="23">
        <f>'A19-A20 TIMETABLE'!AX2</f>
        <v>43845</v>
      </c>
      <c r="AP2" s="23">
        <f>'A19-A20 TIMETABLE'!AY2</f>
        <v>43851</v>
      </c>
      <c r="AQ2" s="23">
        <f>'A19-A20 TIMETABLE'!AZ2</f>
        <v>43852</v>
      </c>
      <c r="AR2" s="23">
        <f>'A19-A20 TIMETABLE'!BA2</f>
        <v>43858</v>
      </c>
      <c r="AS2" s="23">
        <f>'A19-A20 TIMETABLE'!BB2</f>
        <v>43859</v>
      </c>
      <c r="AT2" s="23">
        <f>'A19-A20 TIMETABLE'!BC2</f>
        <v>43865</v>
      </c>
      <c r="AU2" s="23">
        <f>'A19-A20 TIMETABLE'!BD2</f>
        <v>43866</v>
      </c>
      <c r="AV2" s="23">
        <f>'A19-A20 TIMETABLE'!BE2</f>
        <v>43872</v>
      </c>
      <c r="AW2" s="23">
        <f>'A19-A20 TIMETABLE'!BF2</f>
        <v>43873</v>
      </c>
      <c r="AX2" s="23">
        <f>'A19-A20 TIMETABLE'!BG2</f>
        <v>43879</v>
      </c>
      <c r="AY2" s="23">
        <f>'A19-A20 TIMETABLE'!BH2</f>
        <v>43880</v>
      </c>
      <c r="AZ2" s="23">
        <f>'A19-A20 TIMETABLE'!BI2</f>
        <v>43886</v>
      </c>
      <c r="BA2" s="23">
        <f>'A19-A20 TIMETABLE'!BJ2</f>
        <v>43887</v>
      </c>
      <c r="BB2" s="23">
        <f>'A19-A20 TIMETABLE'!BK2</f>
        <v>43893</v>
      </c>
      <c r="BC2" s="23">
        <f>'A19-A20 TIMETABLE'!BL2</f>
        <v>43894</v>
      </c>
      <c r="BD2" s="23">
        <f>'A19-A20 TIMETABLE'!BM2</f>
        <v>43900</v>
      </c>
      <c r="BE2" s="23">
        <f>'A19-A20 TIMETABLE'!BN2</f>
        <v>43901</v>
      </c>
      <c r="BF2" s="23">
        <f>'A19-A20 TIMETABLE'!BO2</f>
        <v>43907</v>
      </c>
      <c r="BG2" s="23">
        <f>'A19-A20 TIMETABLE'!BP2</f>
        <v>43908</v>
      </c>
      <c r="BH2" s="23">
        <f>'A19-A20 TIMETABLE'!BQ2</f>
        <v>43914</v>
      </c>
      <c r="BI2" s="23">
        <f>'A19-A20 TIMETABLE'!BR2</f>
        <v>43915</v>
      </c>
      <c r="BJ2" s="23">
        <f>'A19-A20 TIMETABLE'!BS2</f>
        <v>43921</v>
      </c>
      <c r="BK2" s="23">
        <f>'A19-A20 TIMETABLE'!BT2</f>
        <v>43922</v>
      </c>
      <c r="BL2" s="23">
        <f>'A19-A20 TIMETABLE'!BU2</f>
        <v>43928</v>
      </c>
      <c r="BM2" s="23">
        <f>'A19-A20 TIMETABLE'!BV2</f>
        <v>43929</v>
      </c>
      <c r="BN2" s="23">
        <f>'A19-A20 TIMETABLE'!BW2</f>
        <v>43935</v>
      </c>
      <c r="BO2" s="23">
        <f>'A19-A20 TIMETABLE'!BX2</f>
        <v>43936</v>
      </c>
      <c r="BP2" s="23">
        <f>'A19-A20 TIMETABLE'!BY2</f>
        <v>43942</v>
      </c>
      <c r="BQ2" s="23">
        <f>'A19-A20 TIMETABLE'!BZ2</f>
        <v>43943</v>
      </c>
      <c r="BR2" s="23">
        <f>'A19-A20 TIMETABLE'!CA2</f>
        <v>43949</v>
      </c>
      <c r="BS2" s="23">
        <f>'A19-A20 TIMETABLE'!CB2</f>
        <v>43950</v>
      </c>
      <c r="BT2" s="23">
        <f>'A19-A20 TIMETABLE'!CC2</f>
        <v>43956</v>
      </c>
      <c r="BU2" s="23">
        <f>'A19-A20 TIMETABLE'!CD2</f>
        <v>43957</v>
      </c>
      <c r="BV2" s="23">
        <f>'A19-A20 TIMETABLE'!CE2</f>
        <v>43963</v>
      </c>
      <c r="BW2" s="23">
        <f>'A19-A20 TIMETABLE'!CF2</f>
        <v>43964</v>
      </c>
      <c r="BX2" s="23">
        <f>'A19-A20 TIMETABLE'!CG2</f>
        <v>43970</v>
      </c>
      <c r="BY2" s="23">
        <f>'A19-A20 TIMETABLE'!CH2</f>
        <v>43971</v>
      </c>
      <c r="BZ2" s="23">
        <f>'A19-A20 TIMETABLE'!CI2</f>
        <v>43977</v>
      </c>
      <c r="CA2" s="23">
        <f>'A19-A20 TIMETABLE'!CJ2</f>
        <v>43978</v>
      </c>
      <c r="CB2" s="23">
        <f>'A19-A20 TIMETABLE'!CK2</f>
        <v>43984</v>
      </c>
      <c r="CC2" s="23">
        <f>'A19-A20 TIMETABLE'!CL2</f>
        <v>43985</v>
      </c>
      <c r="CD2" s="23">
        <f>'A19-A20 TIMETABLE'!CM2</f>
        <v>43991</v>
      </c>
      <c r="CE2" s="23">
        <f>'A19-A20 TIMETABLE'!CN2</f>
        <v>43992</v>
      </c>
      <c r="CF2" s="23">
        <f>'A19-A20 TIMETABLE'!CO2</f>
        <v>43998</v>
      </c>
      <c r="CG2" s="23">
        <f>'A19-A20 TIMETABLE'!CP2</f>
        <v>43999</v>
      </c>
      <c r="CH2" s="23">
        <f>'A19-A20 TIMETABLE'!CQ2</f>
        <v>44005</v>
      </c>
      <c r="CI2" s="23">
        <f>'A19-A20 TIMETABLE'!CR2</f>
        <v>44006</v>
      </c>
    </row>
    <row r="3" spans="2:87" s="14" customFormat="1" ht="15">
      <c r="B3" s="31" t="s">
        <v>273</v>
      </c>
      <c r="C3" s="33">
        <f>COUNTIF(D4:CF13,"X")</f>
        <v>20</v>
      </c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34"/>
      <c r="AS3" s="30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6"/>
    </row>
    <row r="4" spans="2:87" ht="15" customHeight="1">
      <c r="B4" s="43" t="s">
        <v>274</v>
      </c>
      <c r="C4" s="44">
        <f t="shared" ref="C4:C13" si="0">COUNTIF(D4:CF4,"X")</f>
        <v>3</v>
      </c>
      <c r="D4" s="26" t="str">
        <f>IF('A19-A20 TIMETABLE'!N4="TBC","X","")</f>
        <v/>
      </c>
      <c r="E4" s="24" t="str">
        <f>IF('A19-A20 TIMETABLE'!O4="TBC","X","")</f>
        <v/>
      </c>
      <c r="F4" s="26" t="str">
        <f>IF('A19-A20 TIMETABLE'!P4="TBC","X","")</f>
        <v/>
      </c>
      <c r="G4" s="24" t="str">
        <f>IF('A19-A20 TIMETABLE'!Q4="TBC","X","")</f>
        <v/>
      </c>
      <c r="H4" s="26" t="str">
        <f>IF('A19-A20 TIMETABLE'!R4="TBC","X","")</f>
        <v/>
      </c>
      <c r="I4" s="24" t="str">
        <f>IF('A19-A20 TIMETABLE'!S4="TBC","X","")</f>
        <v/>
      </c>
      <c r="J4" s="26" t="str">
        <f>IF('A19-A20 TIMETABLE'!T4="TBC","X","")</f>
        <v/>
      </c>
      <c r="K4" s="24" t="str">
        <f>IF('A19-A20 TIMETABLE'!U4="TBC","X","")</f>
        <v/>
      </c>
      <c r="L4" s="26" t="str">
        <f>IF('A19-A20 TIMETABLE'!V4="TBC","X","")</f>
        <v/>
      </c>
      <c r="M4" s="24" t="str">
        <f>IF('A19-A20 TIMETABLE'!W4="TBC","X","")</f>
        <v/>
      </c>
      <c r="N4" s="26" t="str">
        <f>IF('A19-A20 TIMETABLE'!X4="TBC","X","")</f>
        <v/>
      </c>
      <c r="O4" s="24" t="str">
        <f>IF('A19-A20 TIMETABLE'!Y4="TBC","X","")</f>
        <v/>
      </c>
      <c r="P4" s="26" t="str">
        <f>IF('A19-A20 TIMETABLE'!Z4="TBC","X","")</f>
        <v/>
      </c>
      <c r="Q4" s="24" t="str">
        <f>IF('A19-A20 TIMETABLE'!AA4="TBC","X","")</f>
        <v/>
      </c>
      <c r="R4" s="26" t="str">
        <f>IF('A19-A20 TIMETABLE'!AB4="TBC","X","")</f>
        <v/>
      </c>
      <c r="S4" s="24" t="str">
        <f>IF('A19-A20 TIMETABLE'!AC4="TBC","X","")</f>
        <v/>
      </c>
      <c r="T4" s="26" t="str">
        <f>IF('A19-A20 TIMETABLE'!AD4="TBC","X","")</f>
        <v/>
      </c>
      <c r="U4" s="24" t="str">
        <f>IF('A19-A20 TIMETABLE'!AE4="TBC","X","")</f>
        <v/>
      </c>
      <c r="V4" s="26" t="str">
        <f>IF('A19-A20 TIMETABLE'!AF4="TBC","X","")</f>
        <v/>
      </c>
      <c r="W4" s="24" t="str">
        <f>IF('A19-A20 TIMETABLE'!AG4="TBC","X","")</f>
        <v/>
      </c>
      <c r="X4" s="26" t="str">
        <f>IF('A19-A20 TIMETABLE'!AH4="TBC","X","")</f>
        <v/>
      </c>
      <c r="Y4" s="24" t="str">
        <f>IF('A19-A20 TIMETABLE'!AI4="TBC","X","")</f>
        <v/>
      </c>
      <c r="Z4" s="26" t="str">
        <f>IF('A19-A20 TIMETABLE'!AJ4="TBC","X","")</f>
        <v/>
      </c>
      <c r="AA4" s="24" t="str">
        <f>IF('A19-A20 TIMETABLE'!AK4="TBC","X","")</f>
        <v/>
      </c>
      <c r="AB4" s="26" t="str">
        <f>IF('A19-A20 TIMETABLE'!AL4="TBC","X","")</f>
        <v/>
      </c>
      <c r="AC4" s="24" t="str">
        <f>IF('A19-A20 TIMETABLE'!AM4="TBC","X","")</f>
        <v/>
      </c>
      <c r="AD4" s="26" t="str">
        <f>IF('A19-A20 TIMETABLE'!AN4="TBC","X","")</f>
        <v/>
      </c>
      <c r="AE4" s="24" t="str">
        <f>IF('A19-A20 TIMETABLE'!AO4="TBC","X","")</f>
        <v/>
      </c>
      <c r="AF4" s="26" t="str">
        <f>IF('A19-A20 TIMETABLE'!AP4="TBC","X","")</f>
        <v/>
      </c>
      <c r="AG4" s="24" t="str">
        <f>IF('A19-A20 TIMETABLE'!AQ4="TBC","X","")</f>
        <v/>
      </c>
      <c r="AH4" s="26" t="str">
        <f>IF('A19-A20 TIMETABLE'!AR4="TBC","X","")</f>
        <v/>
      </c>
      <c r="AI4" s="24" t="str">
        <f>IF('A19-A20 TIMETABLE'!AS4="TBC","X","")</f>
        <v/>
      </c>
      <c r="AJ4" s="26" t="str">
        <f>IF('A19-A20 TIMETABLE'!AT4="TBC","X","")</f>
        <v/>
      </c>
      <c r="AK4" s="24" t="str">
        <f>IF('A19-A20 TIMETABLE'!AU4="TBC","X","")</f>
        <v>X</v>
      </c>
      <c r="AL4" s="26" t="str">
        <f>IF('A19-A20 TIMETABLE'!AV4="TBC","X","")</f>
        <v/>
      </c>
      <c r="AM4" s="24" t="str">
        <f>IF('A19-A20 TIMETABLE'!AW4="TBC","X","")</f>
        <v/>
      </c>
      <c r="AN4" s="26" t="str">
        <f>IF('A19-A20 TIMETABLE'!AX4="TBC","X","")</f>
        <v/>
      </c>
      <c r="AO4" s="24" t="str">
        <f>IF('A19-A20 TIMETABLE'!AY4="TBC","X","")</f>
        <v/>
      </c>
      <c r="AP4" s="26" t="str">
        <f>IF('A19-A20 TIMETABLE'!AZ4="TBC","X","")</f>
        <v/>
      </c>
      <c r="AQ4" s="24" t="str">
        <f>IF('A19-A20 TIMETABLE'!BA4="TBC","X","")</f>
        <v/>
      </c>
      <c r="AR4" s="37" t="str">
        <f>IF('A19-A20 TIMETABLE'!BB4="TBC","X","")</f>
        <v/>
      </c>
      <c r="AS4" s="90" t="str">
        <f>IF('A19-A20 TIMETABLE'!BC4="TBC","X","")</f>
        <v/>
      </c>
      <c r="AT4" s="27" t="str">
        <f>IF('A19-A20 TIMETABLE'!BD4="TBC","X","")</f>
        <v/>
      </c>
      <c r="AU4" s="25" t="str">
        <f>IF('A19-A20 TIMETABLE'!BE4="TBC","X","")</f>
        <v/>
      </c>
      <c r="AV4" s="27" t="str">
        <f>IF('A19-A20 TIMETABLE'!BF4="TBC","X","")</f>
        <v/>
      </c>
      <c r="AW4" s="25" t="str">
        <f>IF('A19-A20 TIMETABLE'!BG4="TBC","X","")</f>
        <v/>
      </c>
      <c r="AX4" s="27" t="str">
        <f>IF('A19-A20 TIMETABLE'!BH4="TBC","X","")</f>
        <v/>
      </c>
      <c r="AY4" s="25" t="str">
        <f>IF('A19-A20 TIMETABLE'!BI4="TBC","X","")</f>
        <v/>
      </c>
      <c r="AZ4" s="27" t="str">
        <f>IF('A19-A20 TIMETABLE'!BJ4="TBC","X","")</f>
        <v/>
      </c>
      <c r="BA4" s="25" t="str">
        <f>IF('A19-A20 TIMETABLE'!BK4="TBC","X","")</f>
        <v/>
      </c>
      <c r="BB4" s="27" t="str">
        <f>IF('A19-A20 TIMETABLE'!BL4="TBC","X","")</f>
        <v/>
      </c>
      <c r="BC4" s="25" t="str">
        <f>IF('A19-A20 TIMETABLE'!BM4="TBC","X","")</f>
        <v/>
      </c>
      <c r="BD4" s="27" t="str">
        <f>IF('A19-A20 TIMETABLE'!BN4="TBC","X","")</f>
        <v/>
      </c>
      <c r="BE4" s="25" t="str">
        <f>IF('A19-A20 TIMETABLE'!BO4="TBC","X","")</f>
        <v/>
      </c>
      <c r="BF4" s="27" t="str">
        <f>IF('A19-A20 TIMETABLE'!BP4="TBC","X","")</f>
        <v/>
      </c>
      <c r="BG4" s="25" t="str">
        <f>IF('A19-A20 TIMETABLE'!BQ4="TBC","X","")</f>
        <v/>
      </c>
      <c r="BH4" s="27" t="str">
        <f>IF('A19-A20 TIMETABLE'!BR4="TBC","X","")</f>
        <v/>
      </c>
      <c r="BI4" s="25" t="str">
        <f>IF('A19-A20 TIMETABLE'!BS4="TBC","X","")</f>
        <v/>
      </c>
      <c r="BJ4" s="27" t="str">
        <f>IF('A19-A20 TIMETABLE'!BT4="TBC","X","")</f>
        <v/>
      </c>
      <c r="BK4" s="25" t="str">
        <f>IF('A19-A20 TIMETABLE'!BU4="TBC","X","")</f>
        <v/>
      </c>
      <c r="BL4" s="27" t="str">
        <f>IF('A19-A20 TIMETABLE'!BV4="TBC","X","")</f>
        <v/>
      </c>
      <c r="BM4" s="25" t="str">
        <f>IF('A19-A20 TIMETABLE'!BW4="TBC","X","")</f>
        <v/>
      </c>
      <c r="BN4" s="27" t="str">
        <f>IF('A19-A20 TIMETABLE'!BX4="TBC","X","")</f>
        <v/>
      </c>
      <c r="BO4" s="25" t="str">
        <f>IF('A19-A20 TIMETABLE'!BY4="TBC","X","")</f>
        <v>X</v>
      </c>
      <c r="BP4" s="27" t="str">
        <f>IF('A19-A20 TIMETABLE'!BZ4="TBC","X","")</f>
        <v/>
      </c>
      <c r="BQ4" s="25" t="str">
        <f>IF('A19-A20 TIMETABLE'!CA4="TBC","X","")</f>
        <v>X</v>
      </c>
      <c r="BR4" s="27" t="str">
        <f>IF('A19-A20 TIMETABLE'!CB4="TBC","X","")</f>
        <v/>
      </c>
      <c r="BS4" s="25" t="str">
        <f>IF('A19-A20 TIMETABLE'!CC4="TBC","X","")</f>
        <v/>
      </c>
      <c r="BT4" s="27" t="str">
        <f>IF('A19-A20 TIMETABLE'!CD4="TBC","X","")</f>
        <v/>
      </c>
      <c r="BU4" s="25" t="str">
        <f>IF('A19-A20 TIMETABLE'!CE4="TBC","X","")</f>
        <v/>
      </c>
      <c r="BV4" s="27" t="str">
        <f>IF('A19-A20 TIMETABLE'!CF4="TBC","X","")</f>
        <v/>
      </c>
      <c r="BW4" s="25" t="str">
        <f>IF('A19-A20 TIMETABLE'!CG4="TBC","X","")</f>
        <v/>
      </c>
      <c r="BX4" s="27" t="str">
        <f>IF('A19-A20 TIMETABLE'!CH4="TBC","X","")</f>
        <v/>
      </c>
      <c r="BY4" s="25" t="str">
        <f>IF('A19-A20 TIMETABLE'!CI4="TBC","X","")</f>
        <v/>
      </c>
      <c r="BZ4" s="27" t="str">
        <f>IF('A19-A20 TIMETABLE'!CJ4="TBC","X","")</f>
        <v/>
      </c>
      <c r="CA4" s="25" t="str">
        <f>IF('A19-A20 TIMETABLE'!CK4="TBC","X","")</f>
        <v/>
      </c>
      <c r="CB4" s="27" t="str">
        <f>IF('A19-A20 TIMETABLE'!CL4="TBC","X","")</f>
        <v/>
      </c>
      <c r="CC4" s="25" t="str">
        <f>IF('A19-A20 TIMETABLE'!CM4="TBC","X","")</f>
        <v/>
      </c>
      <c r="CD4" s="27" t="str">
        <f>IF('A19-A20 TIMETABLE'!CN4="TBC","X","")</f>
        <v/>
      </c>
      <c r="CE4" s="25" t="str">
        <f>IF('A19-A20 TIMETABLE'!CO4="TBC","X","")</f>
        <v/>
      </c>
      <c r="CF4" s="27" t="str">
        <f>IF('A19-A20 TIMETABLE'!CP4="TBC","X","")</f>
        <v/>
      </c>
      <c r="CG4" s="25" t="str">
        <f>IF('A19-A20 TIMETABLE'!CQ4="TBC","X","")</f>
        <v/>
      </c>
      <c r="CH4" s="27" t="str">
        <f>IF('A19-A20 TIMETABLE'!CR4="TBC","X","")</f>
        <v/>
      </c>
      <c r="CI4" s="25" t="str">
        <f>IF('A19-A20 TIMETABLE'!CS4="TBC","X","")</f>
        <v/>
      </c>
    </row>
    <row r="5" spans="2:87" ht="15" customHeight="1">
      <c r="B5" s="43" t="s">
        <v>275</v>
      </c>
      <c r="C5" s="44">
        <f t="shared" si="0"/>
        <v>4</v>
      </c>
      <c r="D5" s="25" t="str">
        <f>IF('A19-A20 TIMETABLE'!N6="TBC","X","")</f>
        <v/>
      </c>
      <c r="E5" s="27" t="str">
        <f>IF('A19-A20 TIMETABLE'!O6="TBC","X","")</f>
        <v/>
      </c>
      <c r="F5" s="25" t="str">
        <f>IF('A19-A20 TIMETABLE'!P6="TBC","X","")</f>
        <v/>
      </c>
      <c r="G5" s="27" t="str">
        <f>IF('A19-A20 TIMETABLE'!Q6="TBC","X","")</f>
        <v/>
      </c>
      <c r="H5" s="25" t="str">
        <f>IF('A19-A20 TIMETABLE'!R6="TBC","X","")</f>
        <v/>
      </c>
      <c r="I5" s="27" t="str">
        <f>IF('A19-A20 TIMETABLE'!S6="TBC","X","")</f>
        <v/>
      </c>
      <c r="J5" s="25" t="str">
        <f>IF('A19-A20 TIMETABLE'!T6="TBC","X","")</f>
        <v/>
      </c>
      <c r="K5" s="27" t="str">
        <f>IF('A19-A20 TIMETABLE'!U6="TBC","X","")</f>
        <v/>
      </c>
      <c r="L5" s="25" t="str">
        <f>IF('A19-A20 TIMETABLE'!V6="TBC","X","")</f>
        <v/>
      </c>
      <c r="M5" s="27" t="str">
        <f>IF('A19-A20 TIMETABLE'!W6="TBC","X","")</f>
        <v/>
      </c>
      <c r="N5" s="25" t="str">
        <f>IF('A19-A20 TIMETABLE'!X6="TBC","X","")</f>
        <v/>
      </c>
      <c r="O5" s="27" t="str">
        <f>IF('A19-A20 TIMETABLE'!Y6="TBC","X","")</f>
        <v/>
      </c>
      <c r="P5" s="25" t="str">
        <f>IF('A19-A20 TIMETABLE'!Z6="TBC","X","")</f>
        <v/>
      </c>
      <c r="Q5" s="27" t="str">
        <f>IF('A19-A20 TIMETABLE'!AA6="TBC","X","")</f>
        <v/>
      </c>
      <c r="R5" s="25" t="str">
        <f>IF('A19-A20 TIMETABLE'!AB6="TBC","X","")</f>
        <v/>
      </c>
      <c r="S5" s="27" t="str">
        <f>IF('A19-A20 TIMETABLE'!AC6="TBC","X","")</f>
        <v/>
      </c>
      <c r="T5" s="25" t="str">
        <f>IF('A19-A20 TIMETABLE'!AD6="TBC","X","")</f>
        <v/>
      </c>
      <c r="U5" s="27" t="str">
        <f>IF('A19-A20 TIMETABLE'!AE6="TBC","X","")</f>
        <v/>
      </c>
      <c r="V5" s="25" t="str">
        <f>IF('A19-A20 TIMETABLE'!AF6="TBC","X","")</f>
        <v/>
      </c>
      <c r="W5" s="27" t="str">
        <f>IF('A19-A20 TIMETABLE'!AG6="TBC","X","")</f>
        <v/>
      </c>
      <c r="X5" s="25" t="str">
        <f>IF('A19-A20 TIMETABLE'!AH6="TBC","X","")</f>
        <v/>
      </c>
      <c r="Y5" s="27" t="str">
        <f>IF('A19-A20 TIMETABLE'!AI6="TBC","X","")</f>
        <v/>
      </c>
      <c r="Z5" s="25" t="str">
        <f>IF('A19-A20 TIMETABLE'!AJ6="TBC","X","")</f>
        <v/>
      </c>
      <c r="AA5" s="27" t="str">
        <f>IF('A19-A20 TIMETABLE'!AK6="TBC","X","")</f>
        <v/>
      </c>
      <c r="AB5" s="25" t="str">
        <f>IF('A19-A20 TIMETABLE'!AL6="TBC","X","")</f>
        <v/>
      </c>
      <c r="AC5" s="27" t="str">
        <f>IF('A19-A20 TIMETABLE'!AM6="TBC","X","")</f>
        <v/>
      </c>
      <c r="AD5" s="25" t="str">
        <f>IF('A19-A20 TIMETABLE'!AN6="TBC","X","")</f>
        <v/>
      </c>
      <c r="AE5" s="27" t="str">
        <f>IF('A19-A20 TIMETABLE'!AO6="TBC","X","")</f>
        <v/>
      </c>
      <c r="AF5" s="25" t="str">
        <f>IF('A19-A20 TIMETABLE'!AP6="TBC","X","")</f>
        <v/>
      </c>
      <c r="AG5" s="27" t="str">
        <f>IF('A19-A20 TIMETABLE'!AQ6="TBC","X","")</f>
        <v/>
      </c>
      <c r="AH5" s="25" t="str">
        <f>IF('A19-A20 TIMETABLE'!AR6="TBC","X","")</f>
        <v/>
      </c>
      <c r="AI5" s="27" t="str">
        <f>IF('A19-A20 TIMETABLE'!AS6="TBC","X","")</f>
        <v/>
      </c>
      <c r="AJ5" s="25" t="str">
        <f>IF('A19-A20 TIMETABLE'!AT6="TBC","X","")</f>
        <v/>
      </c>
      <c r="AK5" s="27" t="str">
        <f>IF('A19-A20 TIMETABLE'!AU6="TBC","X","")</f>
        <v/>
      </c>
      <c r="AL5" s="25" t="str">
        <f>IF('A19-A20 TIMETABLE'!AV6="TBC","X","")</f>
        <v>X</v>
      </c>
      <c r="AM5" s="27" t="str">
        <f>IF('A19-A20 TIMETABLE'!AW6="TBC","X","")</f>
        <v/>
      </c>
      <c r="AN5" s="25" t="str">
        <f>IF('A19-A20 TIMETABLE'!AX6="TBC","X","")</f>
        <v>X</v>
      </c>
      <c r="AO5" s="27" t="str">
        <f>IF('A19-A20 TIMETABLE'!AY6="TBC","X","")</f>
        <v/>
      </c>
      <c r="AP5" s="25" t="str">
        <f>IF('A19-A20 TIMETABLE'!AZ6="TBC","X","")</f>
        <v/>
      </c>
      <c r="AQ5" s="27" t="str">
        <f>IF('A19-A20 TIMETABLE'!BA6="TBC","X","")</f>
        <v/>
      </c>
      <c r="AR5" s="36" t="str">
        <f>IF('A19-A20 TIMETABLE'!BB6="TBC","X","")</f>
        <v/>
      </c>
      <c r="AS5" s="88" t="str">
        <f>IF('A19-A20 TIMETABLE'!BC6="TBC","X","")</f>
        <v/>
      </c>
      <c r="AT5" s="25" t="str">
        <f>IF('A19-A20 TIMETABLE'!BD6="TBC","X","")</f>
        <v/>
      </c>
      <c r="AU5" s="27" t="str">
        <f>IF('A19-A20 TIMETABLE'!BE6="TBC","X","")</f>
        <v/>
      </c>
      <c r="AV5" s="25" t="str">
        <f>IF('A19-A20 TIMETABLE'!BF6="TBC","X","")</f>
        <v/>
      </c>
      <c r="AW5" s="27" t="str">
        <f>IF('A19-A20 TIMETABLE'!BG6="TBC","X","")</f>
        <v/>
      </c>
      <c r="AX5" s="25" t="str">
        <f>IF('A19-A20 TIMETABLE'!BH6="TBC","X","")</f>
        <v/>
      </c>
      <c r="AY5" s="27" t="str">
        <f>IF('A19-A20 TIMETABLE'!BI6="TBC","X","")</f>
        <v/>
      </c>
      <c r="AZ5" s="25" t="str">
        <f>IF('A19-A20 TIMETABLE'!BJ6="TBC","X","")</f>
        <v/>
      </c>
      <c r="BA5" s="27" t="str">
        <f>IF('A19-A20 TIMETABLE'!BK6="TBC","X","")</f>
        <v/>
      </c>
      <c r="BB5" s="25" t="str">
        <f>IF('A19-A20 TIMETABLE'!BL6="TBC","X","")</f>
        <v/>
      </c>
      <c r="BC5" s="27" t="str">
        <f>IF('A19-A20 TIMETABLE'!BM6="TBC","X","")</f>
        <v/>
      </c>
      <c r="BD5" s="25" t="str">
        <f>IF('A19-A20 TIMETABLE'!BN6="TBC","X","")</f>
        <v/>
      </c>
      <c r="BE5" s="27" t="str">
        <f>IF('A19-A20 TIMETABLE'!BO6="TBC","X","")</f>
        <v/>
      </c>
      <c r="BF5" s="25" t="str">
        <f>IF('A19-A20 TIMETABLE'!BP6="TBC","X","")</f>
        <v/>
      </c>
      <c r="BG5" s="27" t="str">
        <f>IF('A19-A20 TIMETABLE'!BQ6="TBC","X","")</f>
        <v/>
      </c>
      <c r="BH5" s="25" t="str">
        <f>IF('A19-A20 TIMETABLE'!BR6="TBC","X","")</f>
        <v/>
      </c>
      <c r="BI5" s="27" t="str">
        <f>IF('A19-A20 TIMETABLE'!BS6="TBC","X","")</f>
        <v/>
      </c>
      <c r="BJ5" s="25" t="str">
        <f>IF('A19-A20 TIMETABLE'!BT6="TBC","X","")</f>
        <v/>
      </c>
      <c r="BK5" s="27" t="str">
        <f>IF('A19-A20 TIMETABLE'!BU6="TBC","X","")</f>
        <v/>
      </c>
      <c r="BL5" s="25" t="str">
        <f>IF('A19-A20 TIMETABLE'!BV6="TBC","X","")</f>
        <v/>
      </c>
      <c r="BM5" s="27" t="str">
        <f>IF('A19-A20 TIMETABLE'!BW6="TBC","X","")</f>
        <v/>
      </c>
      <c r="BN5" s="25" t="str">
        <f>IF('A19-A20 TIMETABLE'!BX6="TBC","X","")</f>
        <v/>
      </c>
      <c r="BO5" s="27" t="str">
        <f>IF('A19-A20 TIMETABLE'!BY6="TBC","X","")</f>
        <v/>
      </c>
      <c r="BP5" s="25" t="str">
        <f>IF('A19-A20 TIMETABLE'!BZ6="TBC","X","")</f>
        <v>X</v>
      </c>
      <c r="BQ5" s="27" t="str">
        <f>IF('A19-A20 TIMETABLE'!CA6="TBC","X","")</f>
        <v/>
      </c>
      <c r="BR5" s="25" t="str">
        <f>IF('A19-A20 TIMETABLE'!CB6="TBC","X","")</f>
        <v>X</v>
      </c>
      <c r="BS5" s="27" t="str">
        <f>IF('A19-A20 TIMETABLE'!CC6="TBC","X","")</f>
        <v/>
      </c>
      <c r="BT5" s="25" t="str">
        <f>IF('A19-A20 TIMETABLE'!CD6="TBC","X","")</f>
        <v/>
      </c>
      <c r="BU5" s="27" t="str">
        <f>IF('A19-A20 TIMETABLE'!CE6="TBC","X","")</f>
        <v/>
      </c>
      <c r="BV5" s="25" t="str">
        <f>IF('A19-A20 TIMETABLE'!CF6="TBC","X","")</f>
        <v/>
      </c>
      <c r="BW5" s="27" t="str">
        <f>IF('A19-A20 TIMETABLE'!CG6="TBC","X","")</f>
        <v/>
      </c>
      <c r="BX5" s="25" t="str">
        <f>IF('A19-A20 TIMETABLE'!CH6="TBC","X","")</f>
        <v/>
      </c>
      <c r="BY5" s="27" t="str">
        <f>IF('A19-A20 TIMETABLE'!CI6="TBC","X","")</f>
        <v/>
      </c>
      <c r="BZ5" s="25" t="str">
        <f>IF('A19-A20 TIMETABLE'!CJ6="TBC","X","")</f>
        <v/>
      </c>
      <c r="CA5" s="27" t="str">
        <f>IF('A19-A20 TIMETABLE'!CK6="TBC","X","")</f>
        <v/>
      </c>
      <c r="CB5" s="25" t="str">
        <f>IF('A19-A20 TIMETABLE'!CL6="TBC","X","")</f>
        <v/>
      </c>
      <c r="CC5" s="27" t="str">
        <f>IF('A19-A20 TIMETABLE'!CM6="TBC","X","")</f>
        <v/>
      </c>
      <c r="CD5" s="25" t="str">
        <f>IF('A19-A20 TIMETABLE'!CN6="TBC","X","")</f>
        <v/>
      </c>
      <c r="CE5" s="27" t="str">
        <f>IF('A19-A20 TIMETABLE'!CO6="TBC","X","")</f>
        <v/>
      </c>
      <c r="CF5" s="25" t="str">
        <f>IF('A19-A20 TIMETABLE'!CP6="TBC","X","")</f>
        <v/>
      </c>
      <c r="CG5" s="27" t="str">
        <f>IF('A19-A20 TIMETABLE'!CQ6="TBC","X","")</f>
        <v/>
      </c>
      <c r="CH5" s="25" t="str">
        <f>IF('A19-A20 TIMETABLE'!CR6="TBC","X","")</f>
        <v/>
      </c>
      <c r="CI5" s="27" t="str">
        <f>IF('A19-A20 TIMETABLE'!CS6="TBC","X","")</f>
        <v/>
      </c>
    </row>
    <row r="6" spans="2:87" ht="15" customHeight="1">
      <c r="B6" s="43" t="s">
        <v>276</v>
      </c>
      <c r="C6" s="44">
        <f t="shared" si="0"/>
        <v>4</v>
      </c>
      <c r="D6" s="25" t="str">
        <f>IF('A19-A20 TIMETABLE'!N8="TBC","X","")</f>
        <v/>
      </c>
      <c r="E6" s="27" t="str">
        <f>IF('A19-A20 TIMETABLE'!O8="TBC","X","")</f>
        <v/>
      </c>
      <c r="F6" s="25" t="str">
        <f>IF('A19-A20 TIMETABLE'!P8="TBC","X","")</f>
        <v/>
      </c>
      <c r="G6" s="27" t="str">
        <f>IF('A19-A20 TIMETABLE'!Q8="TBC","X","")</f>
        <v/>
      </c>
      <c r="H6" s="25" t="str">
        <f>IF('A19-A20 TIMETABLE'!R8="TBC","X","")</f>
        <v/>
      </c>
      <c r="I6" s="27" t="str">
        <f>IF('A19-A20 TIMETABLE'!S8="TBC","X","")</f>
        <v/>
      </c>
      <c r="J6" s="25" t="str">
        <f>IF('A19-A20 TIMETABLE'!T8="TBC","X","")</f>
        <v/>
      </c>
      <c r="K6" s="27" t="str">
        <f>IF('A19-A20 TIMETABLE'!U8="TBC","X","")</f>
        <v/>
      </c>
      <c r="L6" s="25" t="str">
        <f>IF('A19-A20 TIMETABLE'!V8="TBC","X","")</f>
        <v/>
      </c>
      <c r="M6" s="27" t="str">
        <f>IF('A19-A20 TIMETABLE'!W8="TBC","X","")</f>
        <v/>
      </c>
      <c r="N6" s="25" t="str">
        <f>IF('A19-A20 TIMETABLE'!X8="TBC","X","")</f>
        <v/>
      </c>
      <c r="O6" s="27" t="str">
        <f>IF('A19-A20 TIMETABLE'!Y8="TBC","X","")</f>
        <v/>
      </c>
      <c r="P6" s="25" t="str">
        <f>IF('A19-A20 TIMETABLE'!Z8="TBC","X","")</f>
        <v/>
      </c>
      <c r="Q6" s="27" t="str">
        <f>IF('A19-A20 TIMETABLE'!AA8="TBC","X","")</f>
        <v/>
      </c>
      <c r="R6" s="25" t="str">
        <f>IF('A19-A20 TIMETABLE'!AB8="TBC","X","")</f>
        <v/>
      </c>
      <c r="S6" s="27" t="str">
        <f>IF('A19-A20 TIMETABLE'!AC8="TBC","X","")</f>
        <v/>
      </c>
      <c r="T6" s="25" t="str">
        <f>IF('A19-A20 TIMETABLE'!AD8="TBC","X","")</f>
        <v/>
      </c>
      <c r="U6" s="27" t="str">
        <f>IF('A19-A20 TIMETABLE'!AE8="TBC","X","")</f>
        <v/>
      </c>
      <c r="V6" s="25" t="str">
        <f>IF('A19-A20 TIMETABLE'!AF8="TBC","X","")</f>
        <v/>
      </c>
      <c r="W6" s="27" t="str">
        <f>IF('A19-A20 TIMETABLE'!AG8="TBC","X","")</f>
        <v/>
      </c>
      <c r="X6" s="25" t="str">
        <f>IF('A19-A20 TIMETABLE'!AH8="TBC","X","")</f>
        <v/>
      </c>
      <c r="Y6" s="27" t="str">
        <f>IF('A19-A20 TIMETABLE'!AI8="TBC","X","")</f>
        <v/>
      </c>
      <c r="Z6" s="25" t="str">
        <f>IF('A19-A20 TIMETABLE'!AJ8="TBC","X","")</f>
        <v/>
      </c>
      <c r="AA6" s="27" t="str">
        <f>IF('A19-A20 TIMETABLE'!AK8="TBC","X","")</f>
        <v/>
      </c>
      <c r="AB6" s="25" t="str">
        <f>IF('A19-A20 TIMETABLE'!AL8="TBC","X","")</f>
        <v/>
      </c>
      <c r="AC6" s="27" t="str">
        <f>IF('A19-A20 TIMETABLE'!AM8="TBC","X","")</f>
        <v/>
      </c>
      <c r="AD6" s="25" t="str">
        <f>IF('A19-A20 TIMETABLE'!AN8="TBC","X","")</f>
        <v/>
      </c>
      <c r="AE6" s="27" t="str">
        <f>IF('A19-A20 TIMETABLE'!AO8="TBC","X","")</f>
        <v/>
      </c>
      <c r="AF6" s="25" t="str">
        <f>IF('A19-A20 TIMETABLE'!AP8="TBC","X","")</f>
        <v/>
      </c>
      <c r="AG6" s="27" t="str">
        <f>IF('A19-A20 TIMETABLE'!AQ8="TBC","X","")</f>
        <v/>
      </c>
      <c r="AH6" s="25" t="str">
        <f>IF('A19-A20 TIMETABLE'!AR8="TBC","X","")</f>
        <v/>
      </c>
      <c r="AI6" s="27" t="str">
        <f>IF('A19-A20 TIMETABLE'!AS8="TBC","X","")</f>
        <v/>
      </c>
      <c r="AJ6" s="25" t="str">
        <f>IF('A19-A20 TIMETABLE'!AT8="TBC","X","")</f>
        <v/>
      </c>
      <c r="AK6" s="27" t="str">
        <f>IF('A19-A20 TIMETABLE'!AU8="TBC","X","")</f>
        <v/>
      </c>
      <c r="AL6" s="25" t="str">
        <f>IF('A19-A20 TIMETABLE'!AV8="TBC","X","")</f>
        <v>X</v>
      </c>
      <c r="AM6" s="27" t="str">
        <f>IF('A19-A20 TIMETABLE'!AW8="TBC","X","")</f>
        <v/>
      </c>
      <c r="AN6" s="25" t="str">
        <f>IF('A19-A20 TIMETABLE'!AX8="TBC","X","")</f>
        <v>X</v>
      </c>
      <c r="AO6" s="27" t="str">
        <f>IF('A19-A20 TIMETABLE'!AY8="TBC","X","")</f>
        <v/>
      </c>
      <c r="AP6" s="25" t="str">
        <f>IF('A19-A20 TIMETABLE'!AZ8="TBC","X","")</f>
        <v/>
      </c>
      <c r="AQ6" s="27" t="str">
        <f>IF('A19-A20 TIMETABLE'!BA8="TBC","X","")</f>
        <v/>
      </c>
      <c r="AR6" s="36" t="str">
        <f>IF('A19-A20 TIMETABLE'!BB8="TBC","X","")</f>
        <v/>
      </c>
      <c r="AS6" s="88" t="str">
        <f>IF('A19-A20 TIMETABLE'!BC8="TBC","X","")</f>
        <v/>
      </c>
      <c r="AT6" s="25" t="str">
        <f>IF('A19-A20 TIMETABLE'!BD8="TBC","X","")</f>
        <v/>
      </c>
      <c r="AU6" s="27" t="str">
        <f>IF('A19-A20 TIMETABLE'!BE8="TBC","X","")</f>
        <v/>
      </c>
      <c r="AV6" s="25" t="str">
        <f>IF('A19-A20 TIMETABLE'!BF8="TBC","X","")</f>
        <v/>
      </c>
      <c r="AW6" s="27" t="str">
        <f>IF('A19-A20 TIMETABLE'!BG8="TBC","X","")</f>
        <v/>
      </c>
      <c r="AX6" s="25" t="str">
        <f>IF('A19-A20 TIMETABLE'!BH8="TBC","X","")</f>
        <v/>
      </c>
      <c r="AY6" s="27" t="str">
        <f>IF('A19-A20 TIMETABLE'!BI8="TBC","X","")</f>
        <v/>
      </c>
      <c r="AZ6" s="25" t="str">
        <f>IF('A19-A20 TIMETABLE'!BJ8="TBC","X","")</f>
        <v/>
      </c>
      <c r="BA6" s="27" t="str">
        <f>IF('A19-A20 TIMETABLE'!BK8="TBC","X","")</f>
        <v/>
      </c>
      <c r="BB6" s="25" t="str">
        <f>IF('A19-A20 TIMETABLE'!BL8="TBC","X","")</f>
        <v/>
      </c>
      <c r="BC6" s="27" t="str">
        <f>IF('A19-A20 TIMETABLE'!BM8="TBC","X","")</f>
        <v/>
      </c>
      <c r="BD6" s="25" t="str">
        <f>IF('A19-A20 TIMETABLE'!BN8="TBC","X","")</f>
        <v/>
      </c>
      <c r="BE6" s="27" t="str">
        <f>IF('A19-A20 TIMETABLE'!BO8="TBC","X","")</f>
        <v/>
      </c>
      <c r="BF6" s="25" t="str">
        <f>IF('A19-A20 TIMETABLE'!BP8="TBC","X","")</f>
        <v/>
      </c>
      <c r="BG6" s="27" t="str">
        <f>IF('A19-A20 TIMETABLE'!BQ8="TBC","X","")</f>
        <v/>
      </c>
      <c r="BH6" s="25" t="str">
        <f>IF('A19-A20 TIMETABLE'!BR8="TBC","X","")</f>
        <v/>
      </c>
      <c r="BI6" s="27" t="str">
        <f>IF('A19-A20 TIMETABLE'!BS8="TBC","X","")</f>
        <v/>
      </c>
      <c r="BJ6" s="25" t="str">
        <f>IF('A19-A20 TIMETABLE'!BT8="TBC","X","")</f>
        <v/>
      </c>
      <c r="BK6" s="27" t="str">
        <f>IF('A19-A20 TIMETABLE'!BU8="TBC","X","")</f>
        <v/>
      </c>
      <c r="BL6" s="25" t="str">
        <f>IF('A19-A20 TIMETABLE'!BV8="TBC","X","")</f>
        <v/>
      </c>
      <c r="BM6" s="27" t="str">
        <f>IF('A19-A20 TIMETABLE'!BW8="TBC","X","")</f>
        <v/>
      </c>
      <c r="BN6" s="25" t="str">
        <f>IF('A19-A20 TIMETABLE'!BX8="TBC","X","")</f>
        <v/>
      </c>
      <c r="BO6" s="27" t="str">
        <f>IF('A19-A20 TIMETABLE'!BY8="TBC","X","")</f>
        <v/>
      </c>
      <c r="BP6" s="25" t="str">
        <f>IF('A19-A20 TIMETABLE'!BZ8="TBC","X","")</f>
        <v>X</v>
      </c>
      <c r="BQ6" s="27" t="str">
        <f>IF('A19-A20 TIMETABLE'!CA8="TBC","X","")</f>
        <v/>
      </c>
      <c r="BR6" s="25" t="str">
        <f>IF('A19-A20 TIMETABLE'!CB8="TBC","X","")</f>
        <v>X</v>
      </c>
      <c r="BS6" s="27" t="str">
        <f>IF('A19-A20 TIMETABLE'!CC8="TBC","X","")</f>
        <v/>
      </c>
      <c r="BT6" s="25" t="str">
        <f>IF('A19-A20 TIMETABLE'!CD8="TBC","X","")</f>
        <v/>
      </c>
      <c r="BU6" s="27" t="str">
        <f>IF('A19-A20 TIMETABLE'!CE8="TBC","X","")</f>
        <v/>
      </c>
      <c r="BV6" s="25" t="str">
        <f>IF('A19-A20 TIMETABLE'!CF8="TBC","X","")</f>
        <v/>
      </c>
      <c r="BW6" s="27" t="str">
        <f>IF('A19-A20 TIMETABLE'!CG8="TBC","X","")</f>
        <v/>
      </c>
      <c r="BX6" s="25" t="str">
        <f>IF('A19-A20 TIMETABLE'!CH8="TBC","X","")</f>
        <v/>
      </c>
      <c r="BY6" s="27" t="str">
        <f>IF('A19-A20 TIMETABLE'!CI8="TBC","X","")</f>
        <v/>
      </c>
      <c r="BZ6" s="25" t="str">
        <f>IF('A19-A20 TIMETABLE'!CJ8="TBC","X","")</f>
        <v/>
      </c>
      <c r="CA6" s="27" t="str">
        <f>IF('A19-A20 TIMETABLE'!CK8="TBC","X","")</f>
        <v/>
      </c>
      <c r="CB6" s="25" t="str">
        <f>IF('A19-A20 TIMETABLE'!CL8="TBC","X","")</f>
        <v/>
      </c>
      <c r="CC6" s="27" t="str">
        <f>IF('A19-A20 TIMETABLE'!CM8="TBC","X","")</f>
        <v/>
      </c>
      <c r="CD6" s="25" t="str">
        <f>IF('A19-A20 TIMETABLE'!CN8="TBC","X","")</f>
        <v/>
      </c>
      <c r="CE6" s="27" t="str">
        <f>IF('A19-A20 TIMETABLE'!CO8="TBC","X","")</f>
        <v/>
      </c>
      <c r="CF6" s="25" t="str">
        <f>IF('A19-A20 TIMETABLE'!CP8="TBC","X","")</f>
        <v/>
      </c>
      <c r="CG6" s="27" t="str">
        <f>IF('A19-A20 TIMETABLE'!CQ8="TBC","X","")</f>
        <v/>
      </c>
      <c r="CH6" s="25" t="str">
        <f>IF('A19-A20 TIMETABLE'!CR8="TBC","X","")</f>
        <v/>
      </c>
      <c r="CI6" s="27" t="str">
        <f>IF('A19-A20 TIMETABLE'!CS8="TBC","X","")</f>
        <v/>
      </c>
    </row>
    <row r="7" spans="2:87" ht="15" customHeight="1">
      <c r="B7" s="43" t="s">
        <v>277</v>
      </c>
      <c r="C7" s="44">
        <f t="shared" si="0"/>
        <v>4</v>
      </c>
      <c r="D7" s="25" t="str">
        <f>IF('A19-A20 TIMETABLE'!N10="TBC","X","")</f>
        <v/>
      </c>
      <c r="E7" s="27" t="str">
        <f>IF('A19-A20 TIMETABLE'!O10="TBC","X","")</f>
        <v/>
      </c>
      <c r="F7" s="25" t="str">
        <f>IF('A19-A20 TIMETABLE'!P10="TBC","X","")</f>
        <v/>
      </c>
      <c r="G7" s="27" t="str">
        <f>IF('A19-A20 TIMETABLE'!Q10="TBC","X","")</f>
        <v/>
      </c>
      <c r="H7" s="25" t="str">
        <f>IF('A19-A20 TIMETABLE'!R10="TBC","X","")</f>
        <v/>
      </c>
      <c r="I7" s="27" t="str">
        <f>IF('A19-A20 TIMETABLE'!S10="TBC","X","")</f>
        <v/>
      </c>
      <c r="J7" s="25" t="str">
        <f>IF('A19-A20 TIMETABLE'!T10="TBC","X","")</f>
        <v/>
      </c>
      <c r="K7" s="27" t="str">
        <f>IF('A19-A20 TIMETABLE'!U10="TBC","X","")</f>
        <v/>
      </c>
      <c r="L7" s="25" t="str">
        <f>IF('A19-A20 TIMETABLE'!V10="TBC","X","")</f>
        <v/>
      </c>
      <c r="M7" s="27" t="str">
        <f>IF('A19-A20 TIMETABLE'!W10="TBC","X","")</f>
        <v/>
      </c>
      <c r="N7" s="25" t="str">
        <f>IF('A19-A20 TIMETABLE'!X10="TBC","X","")</f>
        <v/>
      </c>
      <c r="O7" s="27" t="str">
        <f>IF('A19-A20 TIMETABLE'!Y10="TBC","X","")</f>
        <v/>
      </c>
      <c r="P7" s="25" t="str">
        <f>IF('A19-A20 TIMETABLE'!Z10="TBC","X","")</f>
        <v/>
      </c>
      <c r="Q7" s="27" t="str">
        <f>IF('A19-A20 TIMETABLE'!AA10="TBC","X","")</f>
        <v/>
      </c>
      <c r="R7" s="25" t="str">
        <f>IF('A19-A20 TIMETABLE'!AB10="TBC","X","")</f>
        <v/>
      </c>
      <c r="S7" s="27" t="str">
        <f>IF('A19-A20 TIMETABLE'!AC10="TBC","X","")</f>
        <v/>
      </c>
      <c r="T7" s="25" t="str">
        <f>IF('A19-A20 TIMETABLE'!AD10="TBC","X","")</f>
        <v/>
      </c>
      <c r="U7" s="27" t="str">
        <f>IF('A19-A20 TIMETABLE'!AE10="TBC","X","")</f>
        <v/>
      </c>
      <c r="V7" s="25" t="str">
        <f>IF('A19-A20 TIMETABLE'!AF10="TBC","X","")</f>
        <v/>
      </c>
      <c r="W7" s="27" t="str">
        <f>IF('A19-A20 TIMETABLE'!AG10="TBC","X","")</f>
        <v/>
      </c>
      <c r="X7" s="25" t="str">
        <f>IF('A19-A20 TIMETABLE'!AH10="TBC","X","")</f>
        <v/>
      </c>
      <c r="Y7" s="27" t="str">
        <f>IF('A19-A20 TIMETABLE'!AI10="TBC","X","")</f>
        <v/>
      </c>
      <c r="Z7" s="25" t="str">
        <f>IF('A19-A20 TIMETABLE'!AJ10="TBC","X","")</f>
        <v/>
      </c>
      <c r="AA7" s="27" t="str">
        <f>IF('A19-A20 TIMETABLE'!AK10="TBC","X","")</f>
        <v/>
      </c>
      <c r="AB7" s="25" t="str">
        <f>IF('A19-A20 TIMETABLE'!AL10="TBC","X","")</f>
        <v/>
      </c>
      <c r="AC7" s="27" t="str">
        <f>IF('A19-A20 TIMETABLE'!AM10="TBC","X","")</f>
        <v/>
      </c>
      <c r="AD7" s="25" t="str">
        <f>IF('A19-A20 TIMETABLE'!AN10="TBC","X","")</f>
        <v/>
      </c>
      <c r="AE7" s="27" t="str">
        <f>IF('A19-A20 TIMETABLE'!AO10="TBC","X","")</f>
        <v/>
      </c>
      <c r="AF7" s="25" t="str">
        <f>IF('A19-A20 TIMETABLE'!AP10="TBC","X","")</f>
        <v/>
      </c>
      <c r="AG7" s="27" t="str">
        <f>IF('A19-A20 TIMETABLE'!AQ10="TBC","X","")</f>
        <v/>
      </c>
      <c r="AH7" s="25" t="str">
        <f>IF('A19-A20 TIMETABLE'!AR10="TBC","X","")</f>
        <v/>
      </c>
      <c r="AI7" s="27" t="str">
        <f>IF('A19-A20 TIMETABLE'!AS10="TBC","X","")</f>
        <v/>
      </c>
      <c r="AJ7" s="25" t="str">
        <f>IF('A19-A20 TIMETABLE'!AT10="TBC","X","")</f>
        <v/>
      </c>
      <c r="AK7" s="27" t="str">
        <f>IF('A19-A20 TIMETABLE'!AU10="TBC","X","")</f>
        <v/>
      </c>
      <c r="AL7" s="25" t="str">
        <f>IF('A19-A20 TIMETABLE'!AV10="TBC","X","")</f>
        <v>X</v>
      </c>
      <c r="AM7" s="27" t="str">
        <f>IF('A19-A20 TIMETABLE'!AW10="TBC","X","")</f>
        <v/>
      </c>
      <c r="AN7" s="25" t="str">
        <f>IF('A19-A20 TIMETABLE'!AX10="TBC","X","")</f>
        <v>X</v>
      </c>
      <c r="AO7" s="27" t="str">
        <f>IF('A19-A20 TIMETABLE'!AY10="TBC","X","")</f>
        <v/>
      </c>
      <c r="AP7" s="25" t="str">
        <f>IF('A19-A20 TIMETABLE'!AZ10="TBC","X","")</f>
        <v/>
      </c>
      <c r="AQ7" s="27" t="str">
        <f>IF('A19-A20 TIMETABLE'!BA10="TBC","X","")</f>
        <v/>
      </c>
      <c r="AR7" s="36" t="str">
        <f>IF('A19-A20 TIMETABLE'!BB10="TBC","X","")</f>
        <v/>
      </c>
      <c r="AS7" s="88" t="str">
        <f>IF('A19-A20 TIMETABLE'!BC10="TBC","X","")</f>
        <v/>
      </c>
      <c r="AT7" s="25" t="str">
        <f>IF('A19-A20 TIMETABLE'!BD10="TBC","X","")</f>
        <v/>
      </c>
      <c r="AU7" s="27" t="str">
        <f>IF('A19-A20 TIMETABLE'!BE10="TBC","X","")</f>
        <v/>
      </c>
      <c r="AV7" s="25" t="str">
        <f>IF('A19-A20 TIMETABLE'!BF10="TBC","X","")</f>
        <v/>
      </c>
      <c r="AW7" s="27" t="str">
        <f>IF('A19-A20 TIMETABLE'!BG10="TBC","X","")</f>
        <v/>
      </c>
      <c r="AX7" s="25" t="str">
        <f>IF('A19-A20 TIMETABLE'!BH10="TBC","X","")</f>
        <v/>
      </c>
      <c r="AY7" s="27" t="str">
        <f>IF('A19-A20 TIMETABLE'!BI10="TBC","X","")</f>
        <v/>
      </c>
      <c r="AZ7" s="25" t="str">
        <f>IF('A19-A20 TIMETABLE'!BJ10="TBC","X","")</f>
        <v/>
      </c>
      <c r="BA7" s="27" t="str">
        <f>IF('A19-A20 TIMETABLE'!BK10="TBC","X","")</f>
        <v/>
      </c>
      <c r="BB7" s="25" t="str">
        <f>IF('A19-A20 TIMETABLE'!BL10="TBC","X","")</f>
        <v/>
      </c>
      <c r="BC7" s="27" t="str">
        <f>IF('A19-A20 TIMETABLE'!BM10="TBC","X","")</f>
        <v/>
      </c>
      <c r="BD7" s="25" t="str">
        <f>IF('A19-A20 TIMETABLE'!BN10="TBC","X","")</f>
        <v/>
      </c>
      <c r="BE7" s="27" t="str">
        <f>IF('A19-A20 TIMETABLE'!BO10="TBC","X","")</f>
        <v/>
      </c>
      <c r="BF7" s="25" t="str">
        <f>IF('A19-A20 TIMETABLE'!BP10="TBC","X","")</f>
        <v/>
      </c>
      <c r="BG7" s="27" t="str">
        <f>IF('A19-A20 TIMETABLE'!BQ10="TBC","X","")</f>
        <v/>
      </c>
      <c r="BH7" s="25" t="str">
        <f>IF('A19-A20 TIMETABLE'!BR10="TBC","X","")</f>
        <v/>
      </c>
      <c r="BI7" s="27" t="str">
        <f>IF('A19-A20 TIMETABLE'!BS10="TBC","X","")</f>
        <v/>
      </c>
      <c r="BJ7" s="25" t="str">
        <f>IF('A19-A20 TIMETABLE'!BT10="TBC","X","")</f>
        <v/>
      </c>
      <c r="BK7" s="27" t="str">
        <f>IF('A19-A20 TIMETABLE'!BU10="TBC","X","")</f>
        <v/>
      </c>
      <c r="BL7" s="25" t="str">
        <f>IF('A19-A20 TIMETABLE'!BV10="TBC","X","")</f>
        <v/>
      </c>
      <c r="BM7" s="27" t="str">
        <f>IF('A19-A20 TIMETABLE'!BW10="TBC","X","")</f>
        <v/>
      </c>
      <c r="BN7" s="25" t="str">
        <f>IF('A19-A20 TIMETABLE'!BX10="TBC","X","")</f>
        <v/>
      </c>
      <c r="BO7" s="27" t="str">
        <f>IF('A19-A20 TIMETABLE'!BY10="TBC","X","")</f>
        <v/>
      </c>
      <c r="BP7" s="25" t="str">
        <f>IF('A19-A20 TIMETABLE'!BZ10="TBC","X","")</f>
        <v>X</v>
      </c>
      <c r="BQ7" s="27" t="str">
        <f>IF('A19-A20 TIMETABLE'!CA10="TBC","X","")</f>
        <v/>
      </c>
      <c r="BR7" s="25" t="str">
        <f>IF('A19-A20 TIMETABLE'!CB10="TBC","X","")</f>
        <v>X</v>
      </c>
      <c r="BS7" s="27" t="str">
        <f>IF('A19-A20 TIMETABLE'!CC10="TBC","X","")</f>
        <v/>
      </c>
      <c r="BT7" s="25" t="str">
        <f>IF('A19-A20 TIMETABLE'!CD10="TBC","X","")</f>
        <v/>
      </c>
      <c r="BU7" s="27" t="str">
        <f>IF('A19-A20 TIMETABLE'!CE10="TBC","X","")</f>
        <v/>
      </c>
      <c r="BV7" s="25" t="str">
        <f>IF('A19-A20 TIMETABLE'!CF10="TBC","X","")</f>
        <v/>
      </c>
      <c r="BW7" s="27" t="str">
        <f>IF('A19-A20 TIMETABLE'!CG10="TBC","X","")</f>
        <v/>
      </c>
      <c r="BX7" s="25" t="str">
        <f>IF('A19-A20 TIMETABLE'!CH10="TBC","X","")</f>
        <v/>
      </c>
      <c r="BY7" s="27" t="str">
        <f>IF('A19-A20 TIMETABLE'!CI10="TBC","X","")</f>
        <v/>
      </c>
      <c r="BZ7" s="25" t="str">
        <f>IF('A19-A20 TIMETABLE'!CJ10="TBC","X","")</f>
        <v/>
      </c>
      <c r="CA7" s="27" t="str">
        <f>IF('A19-A20 TIMETABLE'!CK10="TBC","X","")</f>
        <v/>
      </c>
      <c r="CB7" s="25" t="str">
        <f>IF('A19-A20 TIMETABLE'!CL10="TBC","X","")</f>
        <v/>
      </c>
      <c r="CC7" s="27" t="str">
        <f>IF('A19-A20 TIMETABLE'!CM10="TBC","X","")</f>
        <v/>
      </c>
      <c r="CD7" s="25" t="str">
        <f>IF('A19-A20 TIMETABLE'!CN10="TBC","X","")</f>
        <v/>
      </c>
      <c r="CE7" s="27" t="str">
        <f>IF('A19-A20 TIMETABLE'!CO10="TBC","X","")</f>
        <v/>
      </c>
      <c r="CF7" s="25" t="str">
        <f>IF('A19-A20 TIMETABLE'!CP10="TBC","X","")</f>
        <v/>
      </c>
      <c r="CG7" s="27" t="str">
        <f>IF('A19-A20 TIMETABLE'!CQ10="TBC","X","")</f>
        <v/>
      </c>
      <c r="CH7" s="25" t="str">
        <f>IF('A19-A20 TIMETABLE'!CR10="TBC","X","")</f>
        <v/>
      </c>
      <c r="CI7" s="27" t="str">
        <f>IF('A19-A20 TIMETABLE'!CS10="TBC","X","")</f>
        <v/>
      </c>
    </row>
    <row r="8" spans="2:87" ht="15" customHeight="1">
      <c r="B8" s="43" t="s">
        <v>278</v>
      </c>
      <c r="C8" s="44">
        <f t="shared" si="0"/>
        <v>0</v>
      </c>
      <c r="D8" s="26" t="str">
        <f>IF('A19-A20 TIMETABLE'!N12="TBC","X","")</f>
        <v/>
      </c>
      <c r="E8" s="24" t="str">
        <f>IF('A19-A20 TIMETABLE'!O12="TBC","X","")</f>
        <v/>
      </c>
      <c r="F8" s="26" t="str">
        <f>IF('A19-A20 TIMETABLE'!P12="TBC","X","")</f>
        <v/>
      </c>
      <c r="G8" s="24" t="str">
        <f>IF('A19-A20 TIMETABLE'!Q12="TBC","X","")</f>
        <v/>
      </c>
      <c r="H8" s="26" t="str">
        <f>IF('A19-A20 TIMETABLE'!R12="TBC","X","")</f>
        <v/>
      </c>
      <c r="I8" s="24" t="str">
        <f>IF('A19-A20 TIMETABLE'!S12="TBC","X","")</f>
        <v/>
      </c>
      <c r="J8" s="26" t="str">
        <f>IF('A19-A20 TIMETABLE'!T12="TBC","X","")</f>
        <v/>
      </c>
      <c r="K8" s="24" t="str">
        <f>IF('A19-A20 TIMETABLE'!U12="TBC","X","")</f>
        <v/>
      </c>
      <c r="L8" s="26" t="str">
        <f>IF('A19-A20 TIMETABLE'!V12="TBC","X","")</f>
        <v/>
      </c>
      <c r="M8" s="24" t="str">
        <f>IF('A19-A20 TIMETABLE'!W12="TBC","X","")</f>
        <v/>
      </c>
      <c r="N8" s="26" t="str">
        <f>IF('A19-A20 TIMETABLE'!X12="TBC","X","")</f>
        <v/>
      </c>
      <c r="O8" s="24" t="str">
        <f>IF('A19-A20 TIMETABLE'!Y12="TBC","X","")</f>
        <v/>
      </c>
      <c r="P8" s="26" t="str">
        <f>IF('A19-A20 TIMETABLE'!Z12="TBC","X","")</f>
        <v/>
      </c>
      <c r="Q8" s="24" t="str">
        <f>IF('A19-A20 TIMETABLE'!AA12="TBC","X","")</f>
        <v/>
      </c>
      <c r="R8" s="26" t="str">
        <f>IF('A19-A20 TIMETABLE'!AB12="TBC","X","")</f>
        <v/>
      </c>
      <c r="S8" s="24" t="str">
        <f>IF('A19-A20 TIMETABLE'!AC12="TBC","X","")</f>
        <v/>
      </c>
      <c r="T8" s="26" t="str">
        <f>IF('A19-A20 TIMETABLE'!AD12="TBC","X","")</f>
        <v/>
      </c>
      <c r="U8" s="24" t="str">
        <f>IF('A19-A20 TIMETABLE'!AE12="TBC","X","")</f>
        <v/>
      </c>
      <c r="V8" s="26" t="str">
        <f>IF('A19-A20 TIMETABLE'!AF12="TBC","X","")</f>
        <v/>
      </c>
      <c r="W8" s="24" t="str">
        <f>IF('A19-A20 TIMETABLE'!AG12="TBC","X","")</f>
        <v/>
      </c>
      <c r="X8" s="26" t="str">
        <f>IF('A19-A20 TIMETABLE'!AH12="TBC","X","")</f>
        <v/>
      </c>
      <c r="Y8" s="24" t="str">
        <f>IF('A19-A20 TIMETABLE'!AI12="TBC","X","")</f>
        <v/>
      </c>
      <c r="Z8" s="26" t="str">
        <f>IF('A19-A20 TIMETABLE'!AJ12="TBC","X","")</f>
        <v/>
      </c>
      <c r="AA8" s="24" t="str">
        <f>IF('A19-A20 TIMETABLE'!AK12="TBC","X","")</f>
        <v/>
      </c>
      <c r="AB8" s="26" t="str">
        <f>IF('A19-A20 TIMETABLE'!AL12="TBC","X","")</f>
        <v/>
      </c>
      <c r="AC8" s="24" t="str">
        <f>IF('A19-A20 TIMETABLE'!AM12="TBC","X","")</f>
        <v/>
      </c>
      <c r="AD8" s="26" t="str">
        <f>IF('A19-A20 TIMETABLE'!AN12="TBC","X","")</f>
        <v/>
      </c>
      <c r="AE8" s="24" t="str">
        <f>IF('A19-A20 TIMETABLE'!AO12="TBC","X","")</f>
        <v/>
      </c>
      <c r="AF8" s="26" t="str">
        <f>IF('A19-A20 TIMETABLE'!AP12="TBC","X","")</f>
        <v/>
      </c>
      <c r="AG8" s="24" t="str">
        <f>IF('A19-A20 TIMETABLE'!AQ12="TBC","X","")</f>
        <v/>
      </c>
      <c r="AH8" s="26" t="str">
        <f>IF('A19-A20 TIMETABLE'!AR12="TBC","X","")</f>
        <v/>
      </c>
      <c r="AI8" s="24" t="str">
        <f>IF('A19-A20 TIMETABLE'!AS12="TBC","X","")</f>
        <v/>
      </c>
      <c r="AJ8" s="26" t="str">
        <f>IF('A19-A20 TIMETABLE'!AT12="TBC","X","")</f>
        <v/>
      </c>
      <c r="AK8" s="24" t="str">
        <f>IF('A19-A20 TIMETABLE'!AU12="TBC","X","")</f>
        <v/>
      </c>
      <c r="AL8" s="26" t="str">
        <f>IF('A19-A20 TIMETABLE'!AV12="TBC","X","")</f>
        <v/>
      </c>
      <c r="AM8" s="24" t="str">
        <f>IF('A19-A20 TIMETABLE'!AW12="TBC","X","")</f>
        <v/>
      </c>
      <c r="AN8" s="26" t="str">
        <f>IF('A19-A20 TIMETABLE'!AX12="TBC","X","")</f>
        <v/>
      </c>
      <c r="AO8" s="24" t="str">
        <f>IF('A19-A20 TIMETABLE'!AY12="TBC","X","")</f>
        <v/>
      </c>
      <c r="AP8" s="26" t="str">
        <f>IF('A19-A20 TIMETABLE'!AZ12="TBC","X","")</f>
        <v/>
      </c>
      <c r="AQ8" s="24" t="str">
        <f>IF('A19-A20 TIMETABLE'!BA12="TBC","X","")</f>
        <v/>
      </c>
      <c r="AR8" s="37" t="str">
        <f>IF('A19-A20 TIMETABLE'!BB12="TBC","X","")</f>
        <v/>
      </c>
      <c r="AS8" s="90" t="str">
        <f>IF('A19-A20 TIMETABLE'!BC12="TBC","X","")</f>
        <v/>
      </c>
      <c r="AT8" s="27" t="str">
        <f>IF('A19-A20 TIMETABLE'!BD12="TBC","X","")</f>
        <v/>
      </c>
      <c r="AU8" s="25" t="str">
        <f>IF('A19-A20 TIMETABLE'!BE12="TBC","X","")</f>
        <v/>
      </c>
      <c r="AV8" s="27" t="str">
        <f>IF('A19-A20 TIMETABLE'!BF12="TBC","X","")</f>
        <v/>
      </c>
      <c r="AW8" s="25" t="str">
        <f>IF('A19-A20 TIMETABLE'!BG12="TBC","X","")</f>
        <v/>
      </c>
      <c r="AX8" s="27" t="str">
        <f>IF('A19-A20 TIMETABLE'!BH12="TBC","X","")</f>
        <v/>
      </c>
      <c r="AY8" s="25" t="str">
        <f>IF('A19-A20 TIMETABLE'!BI12="TBC","X","")</f>
        <v/>
      </c>
      <c r="AZ8" s="27" t="str">
        <f>IF('A19-A20 TIMETABLE'!BJ12="TBC","X","")</f>
        <v/>
      </c>
      <c r="BA8" s="25" t="str">
        <f>IF('A19-A20 TIMETABLE'!BK12="TBC","X","")</f>
        <v/>
      </c>
      <c r="BB8" s="27" t="str">
        <f>IF('A19-A20 TIMETABLE'!BL12="TBC","X","")</f>
        <v/>
      </c>
      <c r="BC8" s="25" t="str">
        <f>IF('A19-A20 TIMETABLE'!BM12="TBC","X","")</f>
        <v/>
      </c>
      <c r="BD8" s="27" t="str">
        <f>IF('A19-A20 TIMETABLE'!BN12="TBC","X","")</f>
        <v/>
      </c>
      <c r="BE8" s="25" t="str">
        <f>IF('A19-A20 TIMETABLE'!BO12="TBC","X","")</f>
        <v/>
      </c>
      <c r="BF8" s="27" t="str">
        <f>IF('A19-A20 TIMETABLE'!BP12="TBC","X","")</f>
        <v/>
      </c>
      <c r="BG8" s="25" t="str">
        <f>IF('A19-A20 TIMETABLE'!BQ12="TBC","X","")</f>
        <v/>
      </c>
      <c r="BH8" s="27" t="str">
        <f>IF('A19-A20 TIMETABLE'!BR12="TBC","X","")</f>
        <v/>
      </c>
      <c r="BI8" s="25" t="str">
        <f>IF('A19-A20 TIMETABLE'!BS12="TBC","X","")</f>
        <v/>
      </c>
      <c r="BJ8" s="27" t="str">
        <f>IF('A19-A20 TIMETABLE'!BT12="TBC","X","")</f>
        <v/>
      </c>
      <c r="BK8" s="25" t="str">
        <f>IF('A19-A20 TIMETABLE'!BU12="TBC","X","")</f>
        <v/>
      </c>
      <c r="BL8" s="27" t="str">
        <f>IF('A19-A20 TIMETABLE'!BV12="TBC","X","")</f>
        <v/>
      </c>
      <c r="BM8" s="25" t="str">
        <f>IF('A19-A20 TIMETABLE'!BW12="TBC","X","")</f>
        <v/>
      </c>
      <c r="BN8" s="27" t="str">
        <f>IF('A19-A20 TIMETABLE'!BX12="TBC","X","")</f>
        <v/>
      </c>
      <c r="BO8" s="25" t="str">
        <f>IF('A19-A20 TIMETABLE'!BY12="TBC","X","")</f>
        <v/>
      </c>
      <c r="BP8" s="27" t="str">
        <f>IF('A19-A20 TIMETABLE'!BZ12="TBC","X","")</f>
        <v/>
      </c>
      <c r="BQ8" s="25" t="str">
        <f>IF('A19-A20 TIMETABLE'!CA12="TBC","X","")</f>
        <v/>
      </c>
      <c r="BR8" s="27" t="str">
        <f>IF('A19-A20 TIMETABLE'!CB12="TBC","X","")</f>
        <v/>
      </c>
      <c r="BS8" s="25" t="str">
        <f>IF('A19-A20 TIMETABLE'!CC12="TBC","X","")</f>
        <v/>
      </c>
      <c r="BT8" s="27" t="str">
        <f>IF('A19-A20 TIMETABLE'!CD12="TBC","X","")</f>
        <v/>
      </c>
      <c r="BU8" s="25" t="str">
        <f>IF('A19-A20 TIMETABLE'!CE12="TBC","X","")</f>
        <v/>
      </c>
      <c r="BV8" s="27" t="str">
        <f>IF('A19-A20 TIMETABLE'!CF12="TBC","X","")</f>
        <v/>
      </c>
      <c r="BW8" s="25" t="str">
        <f>IF('A19-A20 TIMETABLE'!CG12="TBC","X","")</f>
        <v/>
      </c>
      <c r="BX8" s="27" t="str">
        <f>IF('A19-A20 TIMETABLE'!CH12="TBC","X","")</f>
        <v/>
      </c>
      <c r="BY8" s="25" t="str">
        <f>IF('A19-A20 TIMETABLE'!CI12="TBC","X","")</f>
        <v/>
      </c>
      <c r="BZ8" s="27" t="str">
        <f>IF('A19-A20 TIMETABLE'!CJ12="TBC","X","")</f>
        <v/>
      </c>
      <c r="CA8" s="25" t="str">
        <f>IF('A19-A20 TIMETABLE'!CK12="TBC","X","")</f>
        <v/>
      </c>
      <c r="CB8" s="27" t="str">
        <f>IF('A19-A20 TIMETABLE'!CL12="TBC","X","")</f>
        <v/>
      </c>
      <c r="CC8" s="25" t="str">
        <f>IF('A19-A20 TIMETABLE'!CM12="TBC","X","")</f>
        <v/>
      </c>
      <c r="CD8" s="27" t="str">
        <f>IF('A19-A20 TIMETABLE'!CN12="TBC","X","")</f>
        <v/>
      </c>
      <c r="CE8" s="25" t="str">
        <f>IF('A19-A20 TIMETABLE'!CO12="TBC","X","")</f>
        <v/>
      </c>
      <c r="CF8" s="27" t="str">
        <f>IF('A19-A20 TIMETABLE'!CP12="TBC","X","")</f>
        <v/>
      </c>
      <c r="CG8" s="25" t="str">
        <f>IF('A19-A20 TIMETABLE'!CQ12="TBC","X","")</f>
        <v/>
      </c>
      <c r="CH8" s="27" t="str">
        <f>IF('A19-A20 TIMETABLE'!CR12="TBC","X","")</f>
        <v/>
      </c>
      <c r="CI8" s="25" t="str">
        <f>IF('A19-A20 TIMETABLE'!CS12="TBC","X","")</f>
        <v/>
      </c>
    </row>
    <row r="9" spans="2:87" ht="15" customHeight="1">
      <c r="B9" s="43" t="s">
        <v>279</v>
      </c>
      <c r="C9" s="44">
        <f t="shared" si="0"/>
        <v>1</v>
      </c>
      <c r="D9" s="25" t="str">
        <f>IF('A19-A20 TIMETABLE'!N14="TBC","X","")</f>
        <v/>
      </c>
      <c r="E9" s="27" t="str">
        <f>IF('A19-A20 TIMETABLE'!O14="TBC","X","")</f>
        <v/>
      </c>
      <c r="F9" s="25" t="str">
        <f>IF('A19-A20 TIMETABLE'!P14="TBC","X","")</f>
        <v/>
      </c>
      <c r="G9" s="27" t="str">
        <f>IF('A19-A20 TIMETABLE'!Q14="TBC","X","")</f>
        <v/>
      </c>
      <c r="H9" s="25" t="str">
        <f>IF('A19-A20 TIMETABLE'!R14="TBC","X","")</f>
        <v/>
      </c>
      <c r="I9" s="27" t="str">
        <f>IF('A19-A20 TIMETABLE'!S14="TBC","X","")</f>
        <v/>
      </c>
      <c r="J9" s="25" t="str">
        <f>IF('A19-A20 TIMETABLE'!T14="TBC","X","")</f>
        <v/>
      </c>
      <c r="K9" s="27" t="str">
        <f>IF('A19-A20 TIMETABLE'!U14="TBC","X","")</f>
        <v/>
      </c>
      <c r="L9" s="25" t="str">
        <f>IF('A19-A20 TIMETABLE'!V14="TBC","X","")</f>
        <v/>
      </c>
      <c r="M9" s="27" t="str">
        <f>IF('A19-A20 TIMETABLE'!W14="TBC","X","")</f>
        <v/>
      </c>
      <c r="N9" s="25" t="str">
        <f>IF('A19-A20 TIMETABLE'!X14="TBC","X","")</f>
        <v/>
      </c>
      <c r="O9" s="27" t="str">
        <f>IF('A19-A20 TIMETABLE'!Y14="TBC","X","")</f>
        <v/>
      </c>
      <c r="P9" s="25" t="str">
        <f>IF('A19-A20 TIMETABLE'!Z14="TBC","X","")</f>
        <v>X</v>
      </c>
      <c r="Q9" s="27" t="str">
        <f>IF('A19-A20 TIMETABLE'!AA14="TBC","X","")</f>
        <v/>
      </c>
      <c r="R9" s="25" t="str">
        <f>IF('A19-A20 TIMETABLE'!AB14="TBC","X","")</f>
        <v/>
      </c>
      <c r="S9" s="27" t="str">
        <f>IF('A19-A20 TIMETABLE'!AC14="TBC","X","")</f>
        <v/>
      </c>
      <c r="T9" s="25" t="str">
        <f>IF('A19-A20 TIMETABLE'!AD14="TBC","X","")</f>
        <v/>
      </c>
      <c r="U9" s="27" t="str">
        <f>IF('A19-A20 TIMETABLE'!AE14="TBC","X","")</f>
        <v/>
      </c>
      <c r="V9" s="25" t="str">
        <f>IF('A19-A20 TIMETABLE'!AF14="TBC","X","")</f>
        <v/>
      </c>
      <c r="W9" s="27" t="str">
        <f>IF('A19-A20 TIMETABLE'!AG14="TBC","X","")</f>
        <v/>
      </c>
      <c r="X9" s="25" t="str">
        <f>IF('A19-A20 TIMETABLE'!AH14="TBC","X","")</f>
        <v/>
      </c>
      <c r="Y9" s="27" t="str">
        <f>IF('A19-A20 TIMETABLE'!AI14="TBC","X","")</f>
        <v/>
      </c>
      <c r="Z9" s="25" t="str">
        <f>IF('A19-A20 TIMETABLE'!AJ14="TBC","X","")</f>
        <v/>
      </c>
      <c r="AA9" s="27" t="str">
        <f>IF('A19-A20 TIMETABLE'!AK14="TBC","X","")</f>
        <v/>
      </c>
      <c r="AB9" s="25" t="str">
        <f>IF('A19-A20 TIMETABLE'!AL14="TBC","X","")</f>
        <v/>
      </c>
      <c r="AC9" s="27" t="str">
        <f>IF('A19-A20 TIMETABLE'!AM14="TBC","X","")</f>
        <v/>
      </c>
      <c r="AD9" s="25" t="str">
        <f>IF('A19-A20 TIMETABLE'!AN14="TBC","X","")</f>
        <v/>
      </c>
      <c r="AE9" s="27" t="str">
        <f>IF('A19-A20 TIMETABLE'!AO14="TBC","X","")</f>
        <v/>
      </c>
      <c r="AF9" s="25" t="str">
        <f>IF('A19-A20 TIMETABLE'!AP14="TBC","X","")</f>
        <v/>
      </c>
      <c r="AG9" s="27" t="str">
        <f>IF('A19-A20 TIMETABLE'!AQ14="TBC","X","")</f>
        <v/>
      </c>
      <c r="AH9" s="25" t="str">
        <f>IF('A19-A20 TIMETABLE'!AR14="TBC","X","")</f>
        <v/>
      </c>
      <c r="AI9" s="27" t="str">
        <f>IF('A19-A20 TIMETABLE'!AS14="TBC","X","")</f>
        <v/>
      </c>
      <c r="AJ9" s="25" t="str">
        <f>IF('A19-A20 TIMETABLE'!AT14="TBC","X","")</f>
        <v/>
      </c>
      <c r="AK9" s="27" t="str">
        <f>IF('A19-A20 TIMETABLE'!AU14="TBC","X","")</f>
        <v/>
      </c>
      <c r="AL9" s="25" t="str">
        <f>IF('A19-A20 TIMETABLE'!AV14="TBC","X","")</f>
        <v/>
      </c>
      <c r="AM9" s="27" t="str">
        <f>IF('A19-A20 TIMETABLE'!AW14="TBC","X","")</f>
        <v/>
      </c>
      <c r="AN9" s="25" t="str">
        <f>IF('A19-A20 TIMETABLE'!AX14="TBC","X","")</f>
        <v/>
      </c>
      <c r="AO9" s="27" t="str">
        <f>IF('A19-A20 TIMETABLE'!AY14="TBC","X","")</f>
        <v/>
      </c>
      <c r="AP9" s="25" t="str">
        <f>IF('A19-A20 TIMETABLE'!AZ14="TBC","X","")</f>
        <v/>
      </c>
      <c r="AQ9" s="27" t="str">
        <f>IF('A19-A20 TIMETABLE'!BA14="TBC","X","")</f>
        <v/>
      </c>
      <c r="AR9" s="36" t="str">
        <f>IF('A19-A20 TIMETABLE'!BB14="TBC","X","")</f>
        <v/>
      </c>
      <c r="AS9" s="88" t="str">
        <f>IF('A19-A20 TIMETABLE'!BC14="TBC","X","")</f>
        <v/>
      </c>
      <c r="AT9" s="25" t="str">
        <f>IF('A19-A20 TIMETABLE'!BD14="TBC","X","")</f>
        <v/>
      </c>
      <c r="AU9" s="27" t="str">
        <f>IF('A19-A20 TIMETABLE'!BE14="TBC","X","")</f>
        <v/>
      </c>
      <c r="AV9" s="25" t="str">
        <f>IF('A19-A20 TIMETABLE'!BF14="TBC","X","")</f>
        <v/>
      </c>
      <c r="AW9" s="27" t="str">
        <f>IF('A19-A20 TIMETABLE'!BG14="TBC","X","")</f>
        <v/>
      </c>
      <c r="AX9" s="25" t="str">
        <f>IF('A19-A20 TIMETABLE'!BH14="TBC","X","")</f>
        <v/>
      </c>
      <c r="AY9" s="27" t="str">
        <f>IF('A19-A20 TIMETABLE'!BI14="TBC","X","")</f>
        <v/>
      </c>
      <c r="AZ9" s="25" t="str">
        <f>IF('A19-A20 TIMETABLE'!BJ14="TBC","X","")</f>
        <v/>
      </c>
      <c r="BA9" s="27" t="str">
        <f>IF('A19-A20 TIMETABLE'!BK14="TBC","X","")</f>
        <v/>
      </c>
      <c r="BB9" s="25" t="str">
        <f>IF('A19-A20 TIMETABLE'!BL14="TBC","X","")</f>
        <v/>
      </c>
      <c r="BC9" s="27" t="str">
        <f>IF('A19-A20 TIMETABLE'!BM14="TBC","X","")</f>
        <v/>
      </c>
      <c r="BD9" s="25" t="str">
        <f>IF('A19-A20 TIMETABLE'!BN14="TBC","X","")</f>
        <v/>
      </c>
      <c r="BE9" s="27" t="str">
        <f>IF('A19-A20 TIMETABLE'!BO14="TBC","X","")</f>
        <v/>
      </c>
      <c r="BF9" s="25" t="str">
        <f>IF('A19-A20 TIMETABLE'!BP14="TBC","X","")</f>
        <v/>
      </c>
      <c r="BG9" s="27" t="str">
        <f>IF('A19-A20 TIMETABLE'!BQ14="TBC","X","")</f>
        <v/>
      </c>
      <c r="BH9" s="25" t="str">
        <f>IF('A19-A20 TIMETABLE'!BR14="TBC","X","")</f>
        <v/>
      </c>
      <c r="BI9" s="27" t="str">
        <f>IF('A19-A20 TIMETABLE'!BS14="TBC","X","")</f>
        <v/>
      </c>
      <c r="BJ9" s="25" t="str">
        <f>IF('A19-A20 TIMETABLE'!BT14="TBC","X","")</f>
        <v/>
      </c>
      <c r="BK9" s="27" t="str">
        <f>IF('A19-A20 TIMETABLE'!BU14="TBC","X","")</f>
        <v/>
      </c>
      <c r="BL9" s="25" t="str">
        <f>IF('A19-A20 TIMETABLE'!BV14="TBC","X","")</f>
        <v/>
      </c>
      <c r="BM9" s="27" t="str">
        <f>IF('A19-A20 TIMETABLE'!BW14="TBC","X","")</f>
        <v/>
      </c>
      <c r="BN9" s="25" t="str">
        <f>IF('A19-A20 TIMETABLE'!BX14="TBC","X","")</f>
        <v/>
      </c>
      <c r="BO9" s="27" t="str">
        <f>IF('A19-A20 TIMETABLE'!BY14="TBC","X","")</f>
        <v/>
      </c>
      <c r="BP9" s="25" t="str">
        <f>IF('A19-A20 TIMETABLE'!BZ14="TBC","X","")</f>
        <v/>
      </c>
      <c r="BQ9" s="27" t="str">
        <f>IF('A19-A20 TIMETABLE'!CA14="TBC","X","")</f>
        <v/>
      </c>
      <c r="BR9" s="25" t="str">
        <f>IF('A19-A20 TIMETABLE'!CB14="TBC","X","")</f>
        <v/>
      </c>
      <c r="BS9" s="27" t="str">
        <f>IF('A19-A20 TIMETABLE'!CC14="TBC","X","")</f>
        <v/>
      </c>
      <c r="BT9" s="25" t="str">
        <f>IF('A19-A20 TIMETABLE'!CD14="TBC","X","")</f>
        <v/>
      </c>
      <c r="BU9" s="27" t="str">
        <f>IF('A19-A20 TIMETABLE'!CE14="TBC","X","")</f>
        <v/>
      </c>
      <c r="BV9" s="25" t="str">
        <f>IF('A19-A20 TIMETABLE'!CF14="TBC","X","")</f>
        <v/>
      </c>
      <c r="BW9" s="27" t="str">
        <f>IF('A19-A20 TIMETABLE'!CG14="TBC","X","")</f>
        <v/>
      </c>
      <c r="BX9" s="25" t="str">
        <f>IF('A19-A20 TIMETABLE'!CH14="TBC","X","")</f>
        <v/>
      </c>
      <c r="BY9" s="27" t="str">
        <f>IF('A19-A20 TIMETABLE'!CI14="TBC","X","")</f>
        <v/>
      </c>
      <c r="BZ9" s="25" t="str">
        <f>IF('A19-A20 TIMETABLE'!CJ14="TBC","X","")</f>
        <v/>
      </c>
      <c r="CA9" s="27" t="str">
        <f>IF('A19-A20 TIMETABLE'!CK14="TBC","X","")</f>
        <v/>
      </c>
      <c r="CB9" s="25" t="str">
        <f>IF('A19-A20 TIMETABLE'!CL14="TBC","X","")</f>
        <v/>
      </c>
      <c r="CC9" s="27" t="str">
        <f>IF('A19-A20 TIMETABLE'!CM14="TBC","X","")</f>
        <v/>
      </c>
      <c r="CD9" s="25" t="str">
        <f>IF('A19-A20 TIMETABLE'!CN14="TBC","X","")</f>
        <v/>
      </c>
      <c r="CE9" s="27" t="str">
        <f>IF('A19-A20 TIMETABLE'!CO14="TBC","X","")</f>
        <v/>
      </c>
      <c r="CF9" s="25" t="str">
        <f>IF('A19-A20 TIMETABLE'!CP14="TBC","X","")</f>
        <v/>
      </c>
      <c r="CG9" s="27" t="str">
        <f>IF('A19-A20 TIMETABLE'!CQ14="TBC","X","")</f>
        <v/>
      </c>
      <c r="CH9" s="25" t="str">
        <f>IF('A19-A20 TIMETABLE'!CR14="TBC","X","")</f>
        <v/>
      </c>
      <c r="CI9" s="27" t="str">
        <f>IF('A19-A20 TIMETABLE'!CS14="TBC","X","")</f>
        <v/>
      </c>
    </row>
    <row r="10" spans="2:87" ht="15" customHeight="1">
      <c r="B10" s="43" t="s">
        <v>280</v>
      </c>
      <c r="C10" s="44">
        <f t="shared" si="0"/>
        <v>1</v>
      </c>
      <c r="D10" s="25" t="str">
        <f>IF('A19-A20 TIMETABLE'!N16="TBC","X","")</f>
        <v/>
      </c>
      <c r="E10" s="27" t="str">
        <f>IF('A19-A20 TIMETABLE'!O16="TBC","X","")</f>
        <v/>
      </c>
      <c r="F10" s="25" t="str">
        <f>IF('A19-A20 TIMETABLE'!P16="TBC","X","")</f>
        <v/>
      </c>
      <c r="G10" s="27" t="str">
        <f>IF('A19-A20 TIMETABLE'!Q16="TBC","X","")</f>
        <v/>
      </c>
      <c r="H10" s="25" t="str">
        <f>IF('A19-A20 TIMETABLE'!R16="TBC","X","")</f>
        <v/>
      </c>
      <c r="I10" s="27" t="str">
        <f>IF('A19-A20 TIMETABLE'!S16="TBC","X","")</f>
        <v/>
      </c>
      <c r="J10" s="25" t="str">
        <f>IF('A19-A20 TIMETABLE'!T16="TBC","X","")</f>
        <v/>
      </c>
      <c r="K10" s="27" t="str">
        <f>IF('A19-A20 TIMETABLE'!U16="TBC","X","")</f>
        <v/>
      </c>
      <c r="L10" s="25" t="str">
        <f>IF('A19-A20 TIMETABLE'!V16="TBC","X","")</f>
        <v/>
      </c>
      <c r="M10" s="27" t="str">
        <f>IF('A19-A20 TIMETABLE'!W16="TBC","X","")</f>
        <v/>
      </c>
      <c r="N10" s="25" t="str">
        <f>IF('A19-A20 TIMETABLE'!X16="TBC","X","")</f>
        <v/>
      </c>
      <c r="O10" s="27" t="str">
        <f>IF('A19-A20 TIMETABLE'!Y16="TBC","X","")</f>
        <v/>
      </c>
      <c r="P10" s="25" t="str">
        <f>IF('A19-A20 TIMETABLE'!Z16="TBC","X","")</f>
        <v>X</v>
      </c>
      <c r="Q10" s="27" t="str">
        <f>IF('A19-A20 TIMETABLE'!AA16="TBC","X","")</f>
        <v/>
      </c>
      <c r="R10" s="25" t="str">
        <f>IF('A19-A20 TIMETABLE'!AB16="TBC","X","")</f>
        <v/>
      </c>
      <c r="S10" s="27" t="str">
        <f>IF('A19-A20 TIMETABLE'!AC16="TBC","X","")</f>
        <v/>
      </c>
      <c r="T10" s="25" t="str">
        <f>IF('A19-A20 TIMETABLE'!AD16="TBC","X","")</f>
        <v/>
      </c>
      <c r="U10" s="27" t="str">
        <f>IF('A19-A20 TIMETABLE'!AE16="TBC","X","")</f>
        <v/>
      </c>
      <c r="V10" s="25" t="str">
        <f>IF('A19-A20 TIMETABLE'!AF16="TBC","X","")</f>
        <v/>
      </c>
      <c r="W10" s="27" t="str">
        <f>IF('A19-A20 TIMETABLE'!AG16="TBC","X","")</f>
        <v/>
      </c>
      <c r="X10" s="25" t="str">
        <f>IF('A19-A20 TIMETABLE'!AH16="TBC","X","")</f>
        <v/>
      </c>
      <c r="Y10" s="27" t="str">
        <f>IF('A19-A20 TIMETABLE'!AI16="TBC","X","")</f>
        <v/>
      </c>
      <c r="Z10" s="25" t="str">
        <f>IF('A19-A20 TIMETABLE'!AJ16="TBC","X","")</f>
        <v/>
      </c>
      <c r="AA10" s="27" t="str">
        <f>IF('A19-A20 TIMETABLE'!AK16="TBC","X","")</f>
        <v/>
      </c>
      <c r="AB10" s="25" t="str">
        <f>IF('A19-A20 TIMETABLE'!AL16="TBC","X","")</f>
        <v/>
      </c>
      <c r="AC10" s="27" t="str">
        <f>IF('A19-A20 TIMETABLE'!AM16="TBC","X","")</f>
        <v/>
      </c>
      <c r="AD10" s="25" t="str">
        <f>IF('A19-A20 TIMETABLE'!AN16="TBC","X","")</f>
        <v/>
      </c>
      <c r="AE10" s="27" t="str">
        <f>IF('A19-A20 TIMETABLE'!AO16="TBC","X","")</f>
        <v/>
      </c>
      <c r="AF10" s="25" t="str">
        <f>IF('A19-A20 TIMETABLE'!AP16="TBC","X","")</f>
        <v/>
      </c>
      <c r="AG10" s="27" t="str">
        <f>IF('A19-A20 TIMETABLE'!AQ16="TBC","X","")</f>
        <v/>
      </c>
      <c r="AH10" s="25" t="str">
        <f>IF('A19-A20 TIMETABLE'!AR16="TBC","X","")</f>
        <v/>
      </c>
      <c r="AI10" s="27" t="str">
        <f>IF('A19-A20 TIMETABLE'!AS16="TBC","X","")</f>
        <v/>
      </c>
      <c r="AJ10" s="25" t="str">
        <f>IF('A19-A20 TIMETABLE'!AT16="TBC","X","")</f>
        <v/>
      </c>
      <c r="AK10" s="27" t="str">
        <f>IF('A19-A20 TIMETABLE'!AU16="TBC","X","")</f>
        <v/>
      </c>
      <c r="AL10" s="25" t="str">
        <f>IF('A19-A20 TIMETABLE'!AV16="TBC","X","")</f>
        <v/>
      </c>
      <c r="AM10" s="27" t="str">
        <f>IF('A19-A20 TIMETABLE'!AW16="TBC","X","")</f>
        <v/>
      </c>
      <c r="AN10" s="25" t="str">
        <f>IF('A19-A20 TIMETABLE'!AX16="TBC","X","")</f>
        <v/>
      </c>
      <c r="AO10" s="27" t="str">
        <f>IF('A19-A20 TIMETABLE'!AY16="TBC","X","")</f>
        <v/>
      </c>
      <c r="AP10" s="25" t="str">
        <f>IF('A19-A20 TIMETABLE'!AZ16="TBC","X","")</f>
        <v/>
      </c>
      <c r="AQ10" s="27" t="str">
        <f>IF('A19-A20 TIMETABLE'!BA16="TBC","X","")</f>
        <v/>
      </c>
      <c r="AR10" s="36" t="str">
        <f>IF('A19-A20 TIMETABLE'!BB16="TBC","X","")</f>
        <v/>
      </c>
      <c r="AS10" s="88" t="str">
        <f>IF('A19-A20 TIMETABLE'!BC16="TBC","X","")</f>
        <v/>
      </c>
      <c r="AT10" s="25" t="str">
        <f>IF('A19-A20 TIMETABLE'!BD16="TBC","X","")</f>
        <v/>
      </c>
      <c r="AU10" s="27" t="str">
        <f>IF('A19-A20 TIMETABLE'!BE16="TBC","X","")</f>
        <v/>
      </c>
      <c r="AV10" s="25" t="str">
        <f>IF('A19-A20 TIMETABLE'!BF16="TBC","X","")</f>
        <v/>
      </c>
      <c r="AW10" s="27" t="str">
        <f>IF('A19-A20 TIMETABLE'!BG16="TBC","X","")</f>
        <v/>
      </c>
      <c r="AX10" s="25" t="str">
        <f>IF('A19-A20 TIMETABLE'!BH16="TBC","X","")</f>
        <v/>
      </c>
      <c r="AY10" s="27" t="str">
        <f>IF('A19-A20 TIMETABLE'!BI16="TBC","X","")</f>
        <v/>
      </c>
      <c r="AZ10" s="25" t="str">
        <f>IF('A19-A20 TIMETABLE'!BJ16="TBC","X","")</f>
        <v/>
      </c>
      <c r="BA10" s="27" t="str">
        <f>IF('A19-A20 TIMETABLE'!BK16="TBC","X","")</f>
        <v/>
      </c>
      <c r="BB10" s="25" t="str">
        <f>IF('A19-A20 TIMETABLE'!BL16="TBC","X","")</f>
        <v/>
      </c>
      <c r="BC10" s="27" t="str">
        <f>IF('A19-A20 TIMETABLE'!BM16="TBC","X","")</f>
        <v/>
      </c>
      <c r="BD10" s="25" t="str">
        <f>IF('A19-A20 TIMETABLE'!BN16="TBC","X","")</f>
        <v/>
      </c>
      <c r="BE10" s="27" t="str">
        <f>IF('A19-A20 TIMETABLE'!BO16="TBC","X","")</f>
        <v/>
      </c>
      <c r="BF10" s="25" t="str">
        <f>IF('A19-A20 TIMETABLE'!BP16="TBC","X","")</f>
        <v/>
      </c>
      <c r="BG10" s="27" t="str">
        <f>IF('A19-A20 TIMETABLE'!BQ16="TBC","X","")</f>
        <v/>
      </c>
      <c r="BH10" s="25" t="str">
        <f>IF('A19-A20 TIMETABLE'!BR16="TBC","X","")</f>
        <v/>
      </c>
      <c r="BI10" s="27" t="str">
        <f>IF('A19-A20 TIMETABLE'!BS16="TBC","X","")</f>
        <v/>
      </c>
      <c r="BJ10" s="25" t="str">
        <f>IF('A19-A20 TIMETABLE'!BT16="TBC","X","")</f>
        <v/>
      </c>
      <c r="BK10" s="27" t="str">
        <f>IF('A19-A20 TIMETABLE'!BU16="TBC","X","")</f>
        <v/>
      </c>
      <c r="BL10" s="25" t="str">
        <f>IF('A19-A20 TIMETABLE'!BV16="TBC","X","")</f>
        <v/>
      </c>
      <c r="BM10" s="27" t="str">
        <f>IF('A19-A20 TIMETABLE'!BW16="TBC","X","")</f>
        <v/>
      </c>
      <c r="BN10" s="25" t="str">
        <f>IF('A19-A20 TIMETABLE'!BX16="TBC","X","")</f>
        <v/>
      </c>
      <c r="BO10" s="27" t="str">
        <f>IF('A19-A20 TIMETABLE'!BY16="TBC","X","")</f>
        <v/>
      </c>
      <c r="BP10" s="25" t="str">
        <f>IF('A19-A20 TIMETABLE'!BZ16="TBC","X","")</f>
        <v/>
      </c>
      <c r="BQ10" s="27" t="str">
        <f>IF('A19-A20 TIMETABLE'!CA16="TBC","X","")</f>
        <v/>
      </c>
      <c r="BR10" s="25" t="str">
        <f>IF('A19-A20 TIMETABLE'!CB16="TBC","X","")</f>
        <v/>
      </c>
      <c r="BS10" s="27" t="str">
        <f>IF('A19-A20 TIMETABLE'!CC16="TBC","X","")</f>
        <v/>
      </c>
      <c r="BT10" s="25" t="str">
        <f>IF('A19-A20 TIMETABLE'!CD16="TBC","X","")</f>
        <v/>
      </c>
      <c r="BU10" s="27" t="str">
        <f>IF('A19-A20 TIMETABLE'!CE16="TBC","X","")</f>
        <v/>
      </c>
      <c r="BV10" s="25" t="str">
        <f>IF('A19-A20 TIMETABLE'!CF16="TBC","X","")</f>
        <v/>
      </c>
      <c r="BW10" s="27" t="str">
        <f>IF('A19-A20 TIMETABLE'!CG16="TBC","X","")</f>
        <v/>
      </c>
      <c r="BX10" s="25" t="str">
        <f>IF('A19-A20 TIMETABLE'!CH16="TBC","X","")</f>
        <v/>
      </c>
      <c r="BY10" s="27" t="str">
        <f>IF('A19-A20 TIMETABLE'!CI16="TBC","X","")</f>
        <v/>
      </c>
      <c r="BZ10" s="25" t="str">
        <f>IF('A19-A20 TIMETABLE'!CJ16="TBC","X","")</f>
        <v/>
      </c>
      <c r="CA10" s="27" t="str">
        <f>IF('A19-A20 TIMETABLE'!CK16="TBC","X","")</f>
        <v/>
      </c>
      <c r="CB10" s="25" t="str">
        <f>IF('A19-A20 TIMETABLE'!CL16="TBC","X","")</f>
        <v/>
      </c>
      <c r="CC10" s="27" t="str">
        <f>IF('A19-A20 TIMETABLE'!CM16="TBC","X","")</f>
        <v/>
      </c>
      <c r="CD10" s="25" t="str">
        <f>IF('A19-A20 TIMETABLE'!CN16="TBC","X","")</f>
        <v/>
      </c>
      <c r="CE10" s="27" t="str">
        <f>IF('A19-A20 TIMETABLE'!CO16="TBC","X","")</f>
        <v/>
      </c>
      <c r="CF10" s="25" t="str">
        <f>IF('A19-A20 TIMETABLE'!CP16="TBC","X","")</f>
        <v/>
      </c>
      <c r="CG10" s="27" t="str">
        <f>IF('A19-A20 TIMETABLE'!CQ16="TBC","X","")</f>
        <v/>
      </c>
      <c r="CH10" s="25" t="str">
        <f>IF('A19-A20 TIMETABLE'!CR16="TBC","X","")</f>
        <v/>
      </c>
      <c r="CI10" s="27" t="str">
        <f>IF('A19-A20 TIMETABLE'!CS16="TBC","X","")</f>
        <v/>
      </c>
    </row>
    <row r="11" spans="2:87" ht="15" customHeight="1">
      <c r="B11" s="43" t="s">
        <v>281</v>
      </c>
      <c r="C11" s="44">
        <f t="shared" si="0"/>
        <v>1</v>
      </c>
      <c r="D11" s="25" t="str">
        <f>IF('A19-A20 TIMETABLE'!N18="TBC","X","")</f>
        <v/>
      </c>
      <c r="E11" s="27" t="str">
        <f>IF('A19-A20 TIMETABLE'!O18="TBC","X","")</f>
        <v/>
      </c>
      <c r="F11" s="25" t="str">
        <f>IF('A19-A20 TIMETABLE'!P18="TBC","X","")</f>
        <v/>
      </c>
      <c r="G11" s="27" t="str">
        <f>IF('A19-A20 TIMETABLE'!Q18="TBC","X","")</f>
        <v/>
      </c>
      <c r="H11" s="25" t="str">
        <f>IF('A19-A20 TIMETABLE'!R18="TBC","X","")</f>
        <v/>
      </c>
      <c r="I11" s="27" t="str">
        <f>IF('A19-A20 TIMETABLE'!S18="TBC","X","")</f>
        <v/>
      </c>
      <c r="J11" s="25" t="str">
        <f>IF('A19-A20 TIMETABLE'!T18="TBC","X","")</f>
        <v/>
      </c>
      <c r="K11" s="27" t="str">
        <f>IF('A19-A20 TIMETABLE'!U18="TBC","X","")</f>
        <v/>
      </c>
      <c r="L11" s="25" t="str">
        <f>IF('A19-A20 TIMETABLE'!V18="TBC","X","")</f>
        <v/>
      </c>
      <c r="M11" s="27" t="str">
        <f>IF('A19-A20 TIMETABLE'!W18="TBC","X","")</f>
        <v/>
      </c>
      <c r="N11" s="25" t="str">
        <f>IF('A19-A20 TIMETABLE'!X18="TBC","X","")</f>
        <v/>
      </c>
      <c r="O11" s="27" t="str">
        <f>IF('A19-A20 TIMETABLE'!Y18="TBC","X","")</f>
        <v/>
      </c>
      <c r="P11" s="25" t="str">
        <f>IF('A19-A20 TIMETABLE'!Z18="TBC","X","")</f>
        <v/>
      </c>
      <c r="Q11" s="27" t="str">
        <f>IF('A19-A20 TIMETABLE'!AA18="TBC","X","")</f>
        <v/>
      </c>
      <c r="R11" s="25" t="str">
        <f>IF('A19-A20 TIMETABLE'!AB18="TBC","X","")</f>
        <v/>
      </c>
      <c r="S11" s="27" t="str">
        <f>IF('A19-A20 TIMETABLE'!AC18="TBC","X","")</f>
        <v/>
      </c>
      <c r="T11" s="25" t="str">
        <f>IF('A19-A20 TIMETABLE'!AD18="TBC","X","")</f>
        <v/>
      </c>
      <c r="U11" s="27" t="str">
        <f>IF('A19-A20 TIMETABLE'!AE18="TBC","X","")</f>
        <v/>
      </c>
      <c r="V11" s="25" t="str">
        <f>IF('A19-A20 TIMETABLE'!AF18="TBC","X","")</f>
        <v/>
      </c>
      <c r="W11" s="27" t="str">
        <f>IF('A19-A20 TIMETABLE'!AG18="TBC","X","")</f>
        <v/>
      </c>
      <c r="X11" s="25" t="str">
        <f>IF('A19-A20 TIMETABLE'!AH18="TBC","X","")</f>
        <v/>
      </c>
      <c r="Y11" s="27" t="str">
        <f>IF('A19-A20 TIMETABLE'!AI18="TBC","X","")</f>
        <v/>
      </c>
      <c r="Z11" s="25" t="str">
        <f>IF('A19-A20 TIMETABLE'!AJ18="TBC","X","")</f>
        <v/>
      </c>
      <c r="AA11" s="27" t="str">
        <f>IF('A19-A20 TIMETABLE'!AK18="TBC","X","")</f>
        <v/>
      </c>
      <c r="AB11" s="25" t="str">
        <f>IF('A19-A20 TIMETABLE'!AL18="TBC","X","")</f>
        <v/>
      </c>
      <c r="AC11" s="27" t="str">
        <f>IF('A19-A20 TIMETABLE'!AM18="TBC","X","")</f>
        <v/>
      </c>
      <c r="AD11" s="25" t="str">
        <f>IF('A19-A20 TIMETABLE'!AN18="TBC","X","")</f>
        <v/>
      </c>
      <c r="AE11" s="27" t="str">
        <f>IF('A19-A20 TIMETABLE'!AO18="TBC","X","")</f>
        <v/>
      </c>
      <c r="AF11" s="25" t="str">
        <f>IF('A19-A20 TIMETABLE'!AP18="TBC","X","")</f>
        <v/>
      </c>
      <c r="AG11" s="27" t="str">
        <f>IF('A19-A20 TIMETABLE'!AQ18="TBC","X","")</f>
        <v/>
      </c>
      <c r="AH11" s="25" t="str">
        <f>IF('A19-A20 TIMETABLE'!AR18="TBC","X","")</f>
        <v/>
      </c>
      <c r="AI11" s="27" t="str">
        <f>IF('A19-A20 TIMETABLE'!AS18="TBC","X","")</f>
        <v/>
      </c>
      <c r="AJ11" s="25" t="str">
        <f>IF('A19-A20 TIMETABLE'!AT18="TBC","X","")</f>
        <v/>
      </c>
      <c r="AK11" s="27" t="str">
        <f>IF('A19-A20 TIMETABLE'!AU18="TBC","X","")</f>
        <v/>
      </c>
      <c r="AL11" s="25" t="str">
        <f>IF('A19-A20 TIMETABLE'!AV18="TBC","X","")</f>
        <v/>
      </c>
      <c r="AM11" s="27" t="str">
        <f>IF('A19-A20 TIMETABLE'!AW18="TBC","X","")</f>
        <v/>
      </c>
      <c r="AN11" s="25" t="str">
        <f>IF('A19-A20 TIMETABLE'!AX18="TBC","X","")</f>
        <v/>
      </c>
      <c r="AO11" s="27" t="str">
        <f>IF('A19-A20 TIMETABLE'!AY18="TBC","X","")</f>
        <v/>
      </c>
      <c r="AP11" s="25" t="str">
        <f>IF('A19-A20 TIMETABLE'!AZ18="TBC","X","")</f>
        <v/>
      </c>
      <c r="AQ11" s="27" t="str">
        <f>IF('A19-A20 TIMETABLE'!BA18="TBC","X","")</f>
        <v/>
      </c>
      <c r="AR11" s="36" t="str">
        <f>IF('A19-A20 TIMETABLE'!BB18="TBC","X","")</f>
        <v/>
      </c>
      <c r="AS11" s="88" t="str">
        <f>IF('A19-A20 TIMETABLE'!BC18="TBC","X","")</f>
        <v/>
      </c>
      <c r="AT11" s="25" t="str">
        <f>IF('A19-A20 TIMETABLE'!BD18="TBC","X","")</f>
        <v/>
      </c>
      <c r="AU11" s="27" t="str">
        <f>IF('A19-A20 TIMETABLE'!BE18="TBC","X","")</f>
        <v/>
      </c>
      <c r="AV11" s="25" t="str">
        <f>IF('A19-A20 TIMETABLE'!BF18="TBC","X","")</f>
        <v/>
      </c>
      <c r="AW11" s="27" t="str">
        <f>IF('A19-A20 TIMETABLE'!BG18="TBC","X","")</f>
        <v/>
      </c>
      <c r="AX11" s="25" t="str">
        <f>IF('A19-A20 TIMETABLE'!BH18="TBC","X","")</f>
        <v/>
      </c>
      <c r="AY11" s="27" t="str">
        <f>IF('A19-A20 TIMETABLE'!BI18="TBC","X","")</f>
        <v/>
      </c>
      <c r="AZ11" s="25" t="str">
        <f>IF('A19-A20 TIMETABLE'!BJ18="TBC","X","")</f>
        <v/>
      </c>
      <c r="BA11" s="27" t="str">
        <f>IF('A19-A20 TIMETABLE'!BK18="TBC","X","")</f>
        <v/>
      </c>
      <c r="BB11" s="25" t="str">
        <f>IF('A19-A20 TIMETABLE'!BL18="TBC","X","")</f>
        <v/>
      </c>
      <c r="BC11" s="27" t="str">
        <f>IF('A19-A20 TIMETABLE'!BM18="TBC","X","")</f>
        <v/>
      </c>
      <c r="BD11" s="25" t="str">
        <f>IF('A19-A20 TIMETABLE'!BN18="TBC","X","")</f>
        <v/>
      </c>
      <c r="BE11" s="27" t="str">
        <f>IF('A19-A20 TIMETABLE'!BO18="TBC","X","")</f>
        <v/>
      </c>
      <c r="BF11" s="25" t="str">
        <f>IF('A19-A20 TIMETABLE'!BP18="TBC","X","")</f>
        <v/>
      </c>
      <c r="BG11" s="27" t="str">
        <f>IF('A19-A20 TIMETABLE'!BQ18="TBC","X","")</f>
        <v/>
      </c>
      <c r="BH11" s="25" t="str">
        <f>IF('A19-A20 TIMETABLE'!BR18="TBC","X","")</f>
        <v/>
      </c>
      <c r="BI11" s="27" t="str">
        <f>IF('A19-A20 TIMETABLE'!BS18="TBC","X","")</f>
        <v/>
      </c>
      <c r="BJ11" s="25" t="str">
        <f>IF('A19-A20 TIMETABLE'!BT18="TBC","X","")</f>
        <v>X</v>
      </c>
      <c r="BK11" s="27" t="str">
        <f>IF('A19-A20 TIMETABLE'!BU18="TBC","X","")</f>
        <v/>
      </c>
      <c r="BL11" s="25" t="str">
        <f>IF('A19-A20 TIMETABLE'!BV18="TBC","X","")</f>
        <v/>
      </c>
      <c r="BM11" s="27" t="str">
        <f>IF('A19-A20 TIMETABLE'!BW18="TBC","X","")</f>
        <v/>
      </c>
      <c r="BN11" s="25" t="str">
        <f>IF('A19-A20 TIMETABLE'!BX18="TBC","X","")</f>
        <v/>
      </c>
      <c r="BO11" s="27" t="str">
        <f>IF('A19-A20 TIMETABLE'!BY18="TBC","X","")</f>
        <v/>
      </c>
      <c r="BP11" s="25" t="str">
        <f>IF('A19-A20 TIMETABLE'!BZ18="TBC","X","")</f>
        <v/>
      </c>
      <c r="BQ11" s="27" t="str">
        <f>IF('A19-A20 TIMETABLE'!CA18="TBC","X","")</f>
        <v/>
      </c>
      <c r="BR11" s="25" t="str">
        <f>IF('A19-A20 TIMETABLE'!CB18="TBC","X","")</f>
        <v/>
      </c>
      <c r="BS11" s="27" t="str">
        <f>IF('A19-A20 TIMETABLE'!CC18="TBC","X","")</f>
        <v/>
      </c>
      <c r="BT11" s="25" t="str">
        <f>IF('A19-A20 TIMETABLE'!CD18="TBC","X","")</f>
        <v/>
      </c>
      <c r="BU11" s="27" t="str">
        <f>IF('A19-A20 TIMETABLE'!CE18="TBC","X","")</f>
        <v/>
      </c>
      <c r="BV11" s="25" t="str">
        <f>IF('A19-A20 TIMETABLE'!CF18="TBC","X","")</f>
        <v/>
      </c>
      <c r="BW11" s="27" t="str">
        <f>IF('A19-A20 TIMETABLE'!CG18="TBC","X","")</f>
        <v/>
      </c>
      <c r="BX11" s="25" t="str">
        <f>IF('A19-A20 TIMETABLE'!CH18="TBC","X","")</f>
        <v/>
      </c>
      <c r="BY11" s="27" t="str">
        <f>IF('A19-A20 TIMETABLE'!CI18="TBC","X","")</f>
        <v/>
      </c>
      <c r="BZ11" s="25" t="str">
        <f>IF('A19-A20 TIMETABLE'!CJ18="TBC","X","")</f>
        <v/>
      </c>
      <c r="CA11" s="27" t="str">
        <f>IF('A19-A20 TIMETABLE'!CK18="TBC","X","")</f>
        <v/>
      </c>
      <c r="CB11" s="25" t="str">
        <f>IF('A19-A20 TIMETABLE'!CL18="TBC","X","")</f>
        <v/>
      </c>
      <c r="CC11" s="27" t="str">
        <f>IF('A19-A20 TIMETABLE'!CM18="TBC","X","")</f>
        <v/>
      </c>
      <c r="CD11" s="25" t="str">
        <f>IF('A19-A20 TIMETABLE'!CN18="TBC","X","")</f>
        <v/>
      </c>
      <c r="CE11" s="27" t="str">
        <f>IF('A19-A20 TIMETABLE'!CO18="TBC","X","")</f>
        <v/>
      </c>
      <c r="CF11" s="25" t="str">
        <f>IF('A19-A20 TIMETABLE'!CP18="TBC","X","")</f>
        <v/>
      </c>
      <c r="CG11" s="27" t="str">
        <f>IF('A19-A20 TIMETABLE'!CQ18="TBC","X","")</f>
        <v/>
      </c>
      <c r="CH11" s="25" t="str">
        <f>IF('A19-A20 TIMETABLE'!CR18="TBC","X","")</f>
        <v/>
      </c>
      <c r="CI11" s="27" t="str">
        <f>IF('A19-A20 TIMETABLE'!CS18="TBC","X","")</f>
        <v/>
      </c>
    </row>
    <row r="12" spans="2:87" ht="15" customHeight="1">
      <c r="B12" s="43" t="s">
        <v>282</v>
      </c>
      <c r="C12" s="44">
        <f t="shared" si="0"/>
        <v>1</v>
      </c>
      <c r="D12" s="25" t="str">
        <f>IF('A19-A20 TIMETABLE'!N20="TBC","X","")</f>
        <v/>
      </c>
      <c r="E12" s="27" t="str">
        <f>IF('A19-A20 TIMETABLE'!O20="TBC","X","")</f>
        <v/>
      </c>
      <c r="F12" s="25" t="str">
        <f>IF('A19-A20 TIMETABLE'!P20="TBC","X","")</f>
        <v/>
      </c>
      <c r="G12" s="27" t="str">
        <f>IF('A19-A20 TIMETABLE'!Q20="TBC","X","")</f>
        <v/>
      </c>
      <c r="H12" s="25" t="str">
        <f>IF('A19-A20 TIMETABLE'!R20="TBC","X","")</f>
        <v/>
      </c>
      <c r="I12" s="27" t="str">
        <f>IF('A19-A20 TIMETABLE'!S20="TBC","X","")</f>
        <v/>
      </c>
      <c r="J12" s="25" t="str">
        <f>IF('A19-A20 TIMETABLE'!T20="TBC","X","")</f>
        <v/>
      </c>
      <c r="K12" s="27" t="str">
        <f>IF('A19-A20 TIMETABLE'!U20="TBC","X","")</f>
        <v/>
      </c>
      <c r="L12" s="25" t="str">
        <f>IF('A19-A20 TIMETABLE'!V20="TBC","X","")</f>
        <v/>
      </c>
      <c r="M12" s="27" t="str">
        <f>IF('A19-A20 TIMETABLE'!W20="TBC","X","")</f>
        <v/>
      </c>
      <c r="N12" s="25" t="str">
        <f>IF('A19-A20 TIMETABLE'!X20="TBC","X","")</f>
        <v/>
      </c>
      <c r="O12" s="27" t="str">
        <f>IF('A19-A20 TIMETABLE'!Y20="TBC","X","")</f>
        <v/>
      </c>
      <c r="P12" s="25" t="str">
        <f>IF('A19-A20 TIMETABLE'!Z20="TBC","X","")</f>
        <v/>
      </c>
      <c r="Q12" s="27" t="str">
        <f>IF('A19-A20 TIMETABLE'!AA20="TBC","X","")</f>
        <v/>
      </c>
      <c r="R12" s="25" t="str">
        <f>IF('A19-A20 TIMETABLE'!AB20="TBC","X","")</f>
        <v/>
      </c>
      <c r="S12" s="27" t="str">
        <f>IF('A19-A20 TIMETABLE'!AC20="TBC","X","")</f>
        <v/>
      </c>
      <c r="T12" s="25" t="str">
        <f>IF('A19-A20 TIMETABLE'!AD20="TBC","X","")</f>
        <v/>
      </c>
      <c r="U12" s="27" t="str">
        <f>IF('A19-A20 TIMETABLE'!AE20="TBC","X","")</f>
        <v/>
      </c>
      <c r="V12" s="25" t="str">
        <f>IF('A19-A20 TIMETABLE'!AF20="TBC","X","")</f>
        <v/>
      </c>
      <c r="W12" s="27" t="str">
        <f>IF('A19-A20 TIMETABLE'!AG20="TBC","X","")</f>
        <v/>
      </c>
      <c r="X12" s="25" t="str">
        <f>IF('A19-A20 TIMETABLE'!AH20="TBC","X","")</f>
        <v/>
      </c>
      <c r="Y12" s="27" t="str">
        <f>IF('A19-A20 TIMETABLE'!AI20="TBC","X","")</f>
        <v/>
      </c>
      <c r="Z12" s="25" t="str">
        <f>IF('A19-A20 TIMETABLE'!AJ20="TBC","X","")</f>
        <v/>
      </c>
      <c r="AA12" s="27" t="str">
        <f>IF('A19-A20 TIMETABLE'!AK20="TBC","X","")</f>
        <v/>
      </c>
      <c r="AB12" s="25" t="str">
        <f>IF('A19-A20 TIMETABLE'!AL20="TBC","X","")</f>
        <v/>
      </c>
      <c r="AC12" s="27" t="str">
        <f>IF('A19-A20 TIMETABLE'!AM20="TBC","X","")</f>
        <v/>
      </c>
      <c r="AD12" s="25" t="str">
        <f>IF('A19-A20 TIMETABLE'!AN20="TBC","X","")</f>
        <v/>
      </c>
      <c r="AE12" s="27" t="str">
        <f>IF('A19-A20 TIMETABLE'!AO20="TBC","X","")</f>
        <v/>
      </c>
      <c r="AF12" s="25" t="str">
        <f>IF('A19-A20 TIMETABLE'!AP20="TBC","X","")</f>
        <v/>
      </c>
      <c r="AG12" s="27" t="str">
        <f>IF('A19-A20 TIMETABLE'!AQ20="TBC","X","")</f>
        <v/>
      </c>
      <c r="AH12" s="25" t="str">
        <f>IF('A19-A20 TIMETABLE'!AR20="TBC","X","")</f>
        <v/>
      </c>
      <c r="AI12" s="27" t="str">
        <f>IF('A19-A20 TIMETABLE'!AS20="TBC","X","")</f>
        <v/>
      </c>
      <c r="AJ12" s="25" t="str">
        <f>IF('A19-A20 TIMETABLE'!AT20="TBC","X","")</f>
        <v/>
      </c>
      <c r="AK12" s="27" t="str">
        <f>IF('A19-A20 TIMETABLE'!AU20="TBC","X","")</f>
        <v/>
      </c>
      <c r="AL12" s="25" t="str">
        <f>IF('A19-A20 TIMETABLE'!AV20="TBC","X","")</f>
        <v/>
      </c>
      <c r="AM12" s="27" t="str">
        <f>IF('A19-A20 TIMETABLE'!AW20="TBC","X","")</f>
        <v/>
      </c>
      <c r="AN12" s="25" t="str">
        <f>IF('A19-A20 TIMETABLE'!AX20="TBC","X","")</f>
        <v/>
      </c>
      <c r="AO12" s="27" t="str">
        <f>IF('A19-A20 TIMETABLE'!AY20="TBC","X","")</f>
        <v/>
      </c>
      <c r="AP12" s="25" t="str">
        <f>IF('A19-A20 TIMETABLE'!AZ20="TBC","X","")</f>
        <v/>
      </c>
      <c r="AQ12" s="27" t="str">
        <f>IF('A19-A20 TIMETABLE'!BA20="TBC","X","")</f>
        <v/>
      </c>
      <c r="AR12" s="36" t="str">
        <f>IF('A19-A20 TIMETABLE'!BB20="TBC","X","")</f>
        <v/>
      </c>
      <c r="AS12" s="88" t="str">
        <f>IF('A19-A20 TIMETABLE'!BC20="TBC","X","")</f>
        <v/>
      </c>
      <c r="AT12" s="25" t="str">
        <f>IF('A19-A20 TIMETABLE'!BD20="TBC","X","")</f>
        <v/>
      </c>
      <c r="AU12" s="27" t="str">
        <f>IF('A19-A20 TIMETABLE'!BE20="TBC","X","")</f>
        <v/>
      </c>
      <c r="AV12" s="25" t="str">
        <f>IF('A19-A20 TIMETABLE'!BF20="TBC","X","")</f>
        <v/>
      </c>
      <c r="AW12" s="27" t="str">
        <f>IF('A19-A20 TIMETABLE'!BG20="TBC","X","")</f>
        <v/>
      </c>
      <c r="AX12" s="25" t="str">
        <f>IF('A19-A20 TIMETABLE'!BH20="TBC","X","")</f>
        <v/>
      </c>
      <c r="AY12" s="27" t="str">
        <f>IF('A19-A20 TIMETABLE'!BI20="TBC","X","")</f>
        <v/>
      </c>
      <c r="AZ12" s="25" t="str">
        <f>IF('A19-A20 TIMETABLE'!BJ20="TBC","X","")</f>
        <v/>
      </c>
      <c r="BA12" s="27" t="str">
        <f>IF('A19-A20 TIMETABLE'!BK20="TBC","X","")</f>
        <v/>
      </c>
      <c r="BB12" s="25" t="str">
        <f>IF('A19-A20 TIMETABLE'!BL20="TBC","X","")</f>
        <v/>
      </c>
      <c r="BC12" s="27" t="str">
        <f>IF('A19-A20 TIMETABLE'!BM20="TBC","X","")</f>
        <v/>
      </c>
      <c r="BD12" s="25" t="str">
        <f>IF('A19-A20 TIMETABLE'!BN20="TBC","X","")</f>
        <v/>
      </c>
      <c r="BE12" s="27" t="str">
        <f>IF('A19-A20 TIMETABLE'!BO20="TBC","X","")</f>
        <v/>
      </c>
      <c r="BF12" s="25" t="str">
        <f>IF('A19-A20 TIMETABLE'!BP20="TBC","X","")</f>
        <v/>
      </c>
      <c r="BG12" s="27" t="str">
        <f>IF('A19-A20 TIMETABLE'!BQ20="TBC","X","")</f>
        <v/>
      </c>
      <c r="BH12" s="25" t="str">
        <f>IF('A19-A20 TIMETABLE'!BR20="TBC","X","")</f>
        <v/>
      </c>
      <c r="BI12" s="27" t="str">
        <f>IF('A19-A20 TIMETABLE'!BS20="TBC","X","")</f>
        <v/>
      </c>
      <c r="BJ12" s="25" t="str">
        <f>IF('A19-A20 TIMETABLE'!BT20="TBC","X","")</f>
        <v>X</v>
      </c>
      <c r="BK12" s="27" t="str">
        <f>IF('A19-A20 TIMETABLE'!BU20="TBC","X","")</f>
        <v/>
      </c>
      <c r="BL12" s="25" t="str">
        <f>IF('A19-A20 TIMETABLE'!BV20="TBC","X","")</f>
        <v/>
      </c>
      <c r="BM12" s="27" t="str">
        <f>IF('A19-A20 TIMETABLE'!BW20="TBC","X","")</f>
        <v/>
      </c>
      <c r="BN12" s="25" t="str">
        <f>IF('A19-A20 TIMETABLE'!BX20="TBC","X","")</f>
        <v/>
      </c>
      <c r="BO12" s="27" t="str">
        <f>IF('A19-A20 TIMETABLE'!BY20="TBC","X","")</f>
        <v/>
      </c>
      <c r="BP12" s="25" t="str">
        <f>IF('A19-A20 TIMETABLE'!BZ20="TBC","X","")</f>
        <v/>
      </c>
      <c r="BQ12" s="27" t="str">
        <f>IF('A19-A20 TIMETABLE'!CA20="TBC","X","")</f>
        <v/>
      </c>
      <c r="BR12" s="25" t="str">
        <f>IF('A19-A20 TIMETABLE'!CB20="TBC","X","")</f>
        <v/>
      </c>
      <c r="BS12" s="27" t="str">
        <f>IF('A19-A20 TIMETABLE'!CC20="TBC","X","")</f>
        <v/>
      </c>
      <c r="BT12" s="25" t="str">
        <f>IF('A19-A20 TIMETABLE'!CD20="TBC","X","")</f>
        <v/>
      </c>
      <c r="BU12" s="27" t="str">
        <f>IF('A19-A20 TIMETABLE'!CE20="TBC","X","")</f>
        <v/>
      </c>
      <c r="BV12" s="25" t="str">
        <f>IF('A19-A20 TIMETABLE'!CF20="TBC","X","")</f>
        <v/>
      </c>
      <c r="BW12" s="27" t="str">
        <f>IF('A19-A20 TIMETABLE'!CG20="TBC","X","")</f>
        <v/>
      </c>
      <c r="BX12" s="25" t="str">
        <f>IF('A19-A20 TIMETABLE'!CH20="TBC","X","")</f>
        <v/>
      </c>
      <c r="BY12" s="27" t="str">
        <f>IF('A19-A20 TIMETABLE'!CI20="TBC","X","")</f>
        <v/>
      </c>
      <c r="BZ12" s="25" t="str">
        <f>IF('A19-A20 TIMETABLE'!CJ20="TBC","X","")</f>
        <v/>
      </c>
      <c r="CA12" s="27" t="str">
        <f>IF('A19-A20 TIMETABLE'!CK20="TBC","X","")</f>
        <v/>
      </c>
      <c r="CB12" s="25" t="str">
        <f>IF('A19-A20 TIMETABLE'!CL20="TBC","X","")</f>
        <v/>
      </c>
      <c r="CC12" s="27" t="str">
        <f>IF('A19-A20 TIMETABLE'!CM20="TBC","X","")</f>
        <v/>
      </c>
      <c r="CD12" s="25" t="str">
        <f>IF('A19-A20 TIMETABLE'!CN20="TBC","X","")</f>
        <v/>
      </c>
      <c r="CE12" s="27" t="str">
        <f>IF('A19-A20 TIMETABLE'!CO20="TBC","X","")</f>
        <v/>
      </c>
      <c r="CF12" s="25" t="str">
        <f>IF('A19-A20 TIMETABLE'!CP20="TBC","X","")</f>
        <v/>
      </c>
      <c r="CG12" s="27" t="str">
        <f>IF('A19-A20 TIMETABLE'!CQ20="TBC","X","")</f>
        <v/>
      </c>
      <c r="CH12" s="25" t="str">
        <f>IF('A19-A20 TIMETABLE'!CR20="TBC","X","")</f>
        <v/>
      </c>
      <c r="CI12" s="27" t="str">
        <f>IF('A19-A20 TIMETABLE'!CS20="TBC","X","")</f>
        <v/>
      </c>
    </row>
    <row r="13" spans="2:87" ht="15" customHeight="1">
      <c r="B13" s="43" t="s">
        <v>283</v>
      </c>
      <c r="C13" s="44">
        <f t="shared" si="0"/>
        <v>1</v>
      </c>
      <c r="D13" s="25" t="str">
        <f>IF('A19-A20 TIMETABLE'!N22="TBC","X","")</f>
        <v/>
      </c>
      <c r="E13" s="27" t="str">
        <f>IF('A19-A20 TIMETABLE'!O22="TBC","X","")</f>
        <v/>
      </c>
      <c r="F13" s="25" t="str">
        <f>IF('A19-A20 TIMETABLE'!P22="TBC","X","")</f>
        <v/>
      </c>
      <c r="G13" s="27" t="str">
        <f>IF('A19-A20 TIMETABLE'!Q22="TBC","X","")</f>
        <v/>
      </c>
      <c r="H13" s="25" t="str">
        <f>IF('A19-A20 TIMETABLE'!R22="TBC","X","")</f>
        <v/>
      </c>
      <c r="I13" s="27" t="str">
        <f>IF('A19-A20 TIMETABLE'!S22="TBC","X","")</f>
        <v/>
      </c>
      <c r="J13" s="25" t="str">
        <f>IF('A19-A20 TIMETABLE'!T22="TBC","X","")</f>
        <v/>
      </c>
      <c r="K13" s="27" t="str">
        <f>IF('A19-A20 TIMETABLE'!U22="TBC","X","")</f>
        <v/>
      </c>
      <c r="L13" s="25" t="str">
        <f>IF('A19-A20 TIMETABLE'!V22="TBC","X","")</f>
        <v/>
      </c>
      <c r="M13" s="27" t="str">
        <f>IF('A19-A20 TIMETABLE'!W22="TBC","X","")</f>
        <v/>
      </c>
      <c r="N13" s="25" t="str">
        <f>IF('A19-A20 TIMETABLE'!X22="TBC","X","")</f>
        <v/>
      </c>
      <c r="O13" s="27" t="str">
        <f>IF('A19-A20 TIMETABLE'!Y22="TBC","X","")</f>
        <v/>
      </c>
      <c r="P13" s="25" t="str">
        <f>IF('A19-A20 TIMETABLE'!Z22="TBC","X","")</f>
        <v/>
      </c>
      <c r="Q13" s="27" t="str">
        <f>IF('A19-A20 TIMETABLE'!AA22="TBC","X","")</f>
        <v/>
      </c>
      <c r="R13" s="25" t="str">
        <f>IF('A19-A20 TIMETABLE'!AB22="TBC","X","")</f>
        <v/>
      </c>
      <c r="S13" s="27" t="str">
        <f>IF('A19-A20 TIMETABLE'!AC22="TBC","X","")</f>
        <v/>
      </c>
      <c r="T13" s="25" t="str">
        <f>IF('A19-A20 TIMETABLE'!AD22="TBC","X","")</f>
        <v/>
      </c>
      <c r="U13" s="27" t="str">
        <f>IF('A19-A20 TIMETABLE'!AE22="TBC","X","")</f>
        <v/>
      </c>
      <c r="V13" s="25" t="str">
        <f>IF('A19-A20 TIMETABLE'!AF22="TBC","X","")</f>
        <v/>
      </c>
      <c r="W13" s="27" t="str">
        <f>IF('A19-A20 TIMETABLE'!AG22="TBC","X","")</f>
        <v/>
      </c>
      <c r="X13" s="25" t="str">
        <f>IF('A19-A20 TIMETABLE'!AH22="TBC","X","")</f>
        <v/>
      </c>
      <c r="Y13" s="27" t="str">
        <f>IF('A19-A20 TIMETABLE'!AI22="TBC","X","")</f>
        <v/>
      </c>
      <c r="Z13" s="25" t="str">
        <f>IF('A19-A20 TIMETABLE'!AJ22="TBC","X","")</f>
        <v/>
      </c>
      <c r="AA13" s="27" t="str">
        <f>IF('A19-A20 TIMETABLE'!AK22="TBC","X","")</f>
        <v/>
      </c>
      <c r="AB13" s="25" t="str">
        <f>IF('A19-A20 TIMETABLE'!AL22="TBC","X","")</f>
        <v/>
      </c>
      <c r="AC13" s="27" t="str">
        <f>IF('A19-A20 TIMETABLE'!AM22="TBC","X","")</f>
        <v/>
      </c>
      <c r="AD13" s="25" t="str">
        <f>IF('A19-A20 TIMETABLE'!AN22="TBC","X","")</f>
        <v/>
      </c>
      <c r="AE13" s="27" t="str">
        <f>IF('A19-A20 TIMETABLE'!AO22="TBC","X","")</f>
        <v/>
      </c>
      <c r="AF13" s="25" t="str">
        <f>IF('A19-A20 TIMETABLE'!AP22="TBC","X","")</f>
        <v/>
      </c>
      <c r="AG13" s="27" t="str">
        <f>IF('A19-A20 TIMETABLE'!AQ22="TBC","X","")</f>
        <v/>
      </c>
      <c r="AH13" s="25" t="str">
        <f>IF('A19-A20 TIMETABLE'!AR22="TBC","X","")</f>
        <v/>
      </c>
      <c r="AI13" s="27" t="str">
        <f>IF('A19-A20 TIMETABLE'!AS22="TBC","X","")</f>
        <v/>
      </c>
      <c r="AJ13" s="25" t="str">
        <f>IF('A19-A20 TIMETABLE'!AT22="TBC","X","")</f>
        <v/>
      </c>
      <c r="AK13" s="27" t="str">
        <f>IF('A19-A20 TIMETABLE'!AU22="TBC","X","")</f>
        <v/>
      </c>
      <c r="AL13" s="25" t="str">
        <f>IF('A19-A20 TIMETABLE'!AV22="TBC","X","")</f>
        <v/>
      </c>
      <c r="AM13" s="27" t="str">
        <f>IF('A19-A20 TIMETABLE'!AW22="TBC","X","")</f>
        <v/>
      </c>
      <c r="AN13" s="25" t="str">
        <f>IF('A19-A20 TIMETABLE'!AX22="TBC","X","")</f>
        <v/>
      </c>
      <c r="AO13" s="27" t="str">
        <f>IF('A19-A20 TIMETABLE'!AY22="TBC","X","")</f>
        <v/>
      </c>
      <c r="AP13" s="25" t="str">
        <f>IF('A19-A20 TIMETABLE'!AZ22="TBC","X","")</f>
        <v/>
      </c>
      <c r="AQ13" s="27" t="str">
        <f>IF('A19-A20 TIMETABLE'!BA22="TBC","X","")</f>
        <v/>
      </c>
      <c r="AR13" s="36" t="str">
        <f>IF('A19-A20 TIMETABLE'!BB22="TBC","X","")</f>
        <v/>
      </c>
      <c r="AS13" s="88" t="str">
        <f>IF('A19-A20 TIMETABLE'!BC22="TBC","X","")</f>
        <v/>
      </c>
      <c r="AT13" s="25" t="str">
        <f>IF('A19-A20 TIMETABLE'!BD22="TBC","X","")</f>
        <v/>
      </c>
      <c r="AU13" s="27" t="str">
        <f>IF('A19-A20 TIMETABLE'!BE22="TBC","X","")</f>
        <v/>
      </c>
      <c r="AV13" s="25" t="str">
        <f>IF('A19-A20 TIMETABLE'!BF22="TBC","X","")</f>
        <v/>
      </c>
      <c r="AW13" s="27" t="str">
        <f>IF('A19-A20 TIMETABLE'!BG22="TBC","X","")</f>
        <v/>
      </c>
      <c r="AX13" s="25" t="str">
        <f>IF('A19-A20 TIMETABLE'!BH22="TBC","X","")</f>
        <v/>
      </c>
      <c r="AY13" s="27" t="str">
        <f>IF('A19-A20 TIMETABLE'!BI22="TBC","X","")</f>
        <v/>
      </c>
      <c r="AZ13" s="25" t="str">
        <f>IF('A19-A20 TIMETABLE'!BJ22="TBC","X","")</f>
        <v/>
      </c>
      <c r="BA13" s="27" t="str">
        <f>IF('A19-A20 TIMETABLE'!BK22="TBC","X","")</f>
        <v/>
      </c>
      <c r="BB13" s="25" t="str">
        <f>IF('A19-A20 TIMETABLE'!BL22="TBC","X","")</f>
        <v/>
      </c>
      <c r="BC13" s="27" t="str">
        <f>IF('A19-A20 TIMETABLE'!BM22="TBC","X","")</f>
        <v/>
      </c>
      <c r="BD13" s="25" t="str">
        <f>IF('A19-A20 TIMETABLE'!BN22="TBC","X","")</f>
        <v/>
      </c>
      <c r="BE13" s="27" t="str">
        <f>IF('A19-A20 TIMETABLE'!BO22="TBC","X","")</f>
        <v/>
      </c>
      <c r="BF13" s="25" t="str">
        <f>IF('A19-A20 TIMETABLE'!BP22="TBC","X","")</f>
        <v/>
      </c>
      <c r="BG13" s="27" t="str">
        <f>IF('A19-A20 TIMETABLE'!BQ22="TBC","X","")</f>
        <v/>
      </c>
      <c r="BH13" s="25" t="str">
        <f>IF('A19-A20 TIMETABLE'!BR22="TBC","X","")</f>
        <v/>
      </c>
      <c r="BI13" s="27" t="str">
        <f>IF('A19-A20 TIMETABLE'!BS22="TBC","X","")</f>
        <v/>
      </c>
      <c r="BJ13" s="25" t="str">
        <f>IF('A19-A20 TIMETABLE'!BT22="TBC","X","")</f>
        <v>X</v>
      </c>
      <c r="BK13" s="27" t="str">
        <f>IF('A19-A20 TIMETABLE'!BU22="TBC","X","")</f>
        <v/>
      </c>
      <c r="BL13" s="25" t="str">
        <f>IF('A19-A20 TIMETABLE'!BV22="TBC","X","")</f>
        <v/>
      </c>
      <c r="BM13" s="27" t="str">
        <f>IF('A19-A20 TIMETABLE'!BW22="TBC","X","")</f>
        <v/>
      </c>
      <c r="BN13" s="25" t="str">
        <f>IF('A19-A20 TIMETABLE'!BX22="TBC","X","")</f>
        <v/>
      </c>
      <c r="BO13" s="27" t="str">
        <f>IF('A19-A20 TIMETABLE'!BY22="TBC","X","")</f>
        <v/>
      </c>
      <c r="BP13" s="25" t="str">
        <f>IF('A19-A20 TIMETABLE'!BZ22="TBC","X","")</f>
        <v/>
      </c>
      <c r="BQ13" s="27" t="str">
        <f>IF('A19-A20 TIMETABLE'!CA22="TBC","X","")</f>
        <v/>
      </c>
      <c r="BR13" s="25" t="str">
        <f>IF('A19-A20 TIMETABLE'!CB22="TBC","X","")</f>
        <v/>
      </c>
      <c r="BS13" s="27" t="str">
        <f>IF('A19-A20 TIMETABLE'!CC22="TBC","X","")</f>
        <v/>
      </c>
      <c r="BT13" s="25" t="str">
        <f>IF('A19-A20 TIMETABLE'!CD22="TBC","X","")</f>
        <v/>
      </c>
      <c r="BU13" s="27" t="str">
        <f>IF('A19-A20 TIMETABLE'!CE22="TBC","X","")</f>
        <v/>
      </c>
      <c r="BV13" s="25" t="str">
        <f>IF('A19-A20 TIMETABLE'!CF22="TBC","X","")</f>
        <v/>
      </c>
      <c r="BW13" s="27" t="str">
        <f>IF('A19-A20 TIMETABLE'!CG22="TBC","X","")</f>
        <v/>
      </c>
      <c r="BX13" s="25" t="str">
        <f>IF('A19-A20 TIMETABLE'!CH22="TBC","X","")</f>
        <v/>
      </c>
      <c r="BY13" s="27" t="str">
        <f>IF('A19-A20 TIMETABLE'!CI22="TBC","X","")</f>
        <v/>
      </c>
      <c r="BZ13" s="25" t="str">
        <f>IF('A19-A20 TIMETABLE'!CJ22="TBC","X","")</f>
        <v/>
      </c>
      <c r="CA13" s="27" t="str">
        <f>IF('A19-A20 TIMETABLE'!CK22="TBC","X","")</f>
        <v/>
      </c>
      <c r="CB13" s="25" t="str">
        <f>IF('A19-A20 TIMETABLE'!CL22="TBC","X","")</f>
        <v/>
      </c>
      <c r="CC13" s="27" t="str">
        <f>IF('A19-A20 TIMETABLE'!CM22="TBC","X","")</f>
        <v/>
      </c>
      <c r="CD13" s="25" t="str">
        <f>IF('A19-A20 TIMETABLE'!CN22="TBC","X","")</f>
        <v/>
      </c>
      <c r="CE13" s="27" t="str">
        <f>IF('A19-A20 TIMETABLE'!CO22="TBC","X","")</f>
        <v/>
      </c>
      <c r="CF13" s="25" t="str">
        <f>IF('A19-A20 TIMETABLE'!CP22="TBC","X","")</f>
        <v/>
      </c>
      <c r="CG13" s="27" t="str">
        <f>IF('A19-A20 TIMETABLE'!CQ22="TBC","X","")</f>
        <v/>
      </c>
      <c r="CH13" s="25" t="str">
        <f>IF('A19-A20 TIMETABLE'!CR22="TBC","X","")</f>
        <v/>
      </c>
      <c r="CI13" s="27" t="str">
        <f>IF('A19-A20 TIMETABLE'!CS22="TBC","X","")</f>
        <v/>
      </c>
    </row>
    <row r="14" spans="2:87" ht="2.4500000000000002" customHeight="1">
      <c r="B14" s="19"/>
      <c r="C14" s="1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</row>
    <row r="15" spans="2:87" ht="15" hidden="1">
      <c r="B15" s="19"/>
      <c r="C15" s="19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</row>
    <row r="16" spans="2:87" ht="15">
      <c r="B16" s="31" t="s">
        <v>284</v>
      </c>
      <c r="C16" s="33">
        <f>COUNTIF(D17:CF26,"X")</f>
        <v>0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38"/>
      <c r="AS16" s="87"/>
      <c r="AT16" s="87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2"/>
    </row>
    <row r="17" spans="2:87" ht="15">
      <c r="B17" s="43" t="s">
        <v>274</v>
      </c>
      <c r="C17" s="44">
        <f t="shared" ref="C17:C26" si="1">COUNTIF(D17:CF17,"X")</f>
        <v>0</v>
      </c>
      <c r="D17" s="26" t="str">
        <f>IF('A19-A20 TIMETABLE'!N3="TBC","X","")</f>
        <v/>
      </c>
      <c r="E17" s="24" t="str">
        <f>IF('A19-A20 TIMETABLE'!O3="TBC","X","")</f>
        <v/>
      </c>
      <c r="F17" s="26" t="str">
        <f>IF('A19-A20 TIMETABLE'!P3="TBC","X","")</f>
        <v/>
      </c>
      <c r="G17" s="24" t="str">
        <f>IF('A19-A20 TIMETABLE'!Q3="TBC","X","")</f>
        <v/>
      </c>
      <c r="H17" s="26" t="str">
        <f>IF('A19-A20 TIMETABLE'!R3="TBC","X","")</f>
        <v/>
      </c>
      <c r="I17" s="24" t="str">
        <f>IF('A19-A20 TIMETABLE'!S3="TBC","X","")</f>
        <v/>
      </c>
      <c r="J17" s="26" t="str">
        <f>IF('A19-A20 TIMETABLE'!T3="TBC","X","")</f>
        <v/>
      </c>
      <c r="K17" s="24" t="str">
        <f>IF('A19-A20 TIMETABLE'!U3="TBC","X","")</f>
        <v/>
      </c>
      <c r="L17" s="26" t="str">
        <f>IF('A19-A20 TIMETABLE'!V3="TBC","X","")</f>
        <v/>
      </c>
      <c r="M17" s="24" t="str">
        <f>IF('A19-A20 TIMETABLE'!W3="TBC","X","")</f>
        <v/>
      </c>
      <c r="N17" s="26" t="str">
        <f>IF('A19-A20 TIMETABLE'!X3="TBC","X","")</f>
        <v/>
      </c>
      <c r="O17" s="24" t="str">
        <f>IF('A19-A20 TIMETABLE'!Y3="TBC","X","")</f>
        <v/>
      </c>
      <c r="P17" s="26" t="str">
        <f>IF('A19-A20 TIMETABLE'!Z3="TBC","X","")</f>
        <v/>
      </c>
      <c r="Q17" s="24" t="str">
        <f>IF('A19-A20 TIMETABLE'!AA3="TBC","X","")</f>
        <v/>
      </c>
      <c r="R17" s="26" t="str">
        <f>IF('A19-A20 TIMETABLE'!AB3="TBC","X","")</f>
        <v/>
      </c>
      <c r="S17" s="24" t="str">
        <f>IF('A19-A20 TIMETABLE'!AC3="TBC","X","")</f>
        <v/>
      </c>
      <c r="T17" s="26" t="str">
        <f>IF('A19-A20 TIMETABLE'!AD3="TBC","X","")</f>
        <v/>
      </c>
      <c r="U17" s="24" t="str">
        <f>IF('A19-A20 TIMETABLE'!AE3="TBC","X","")</f>
        <v/>
      </c>
      <c r="V17" s="26" t="str">
        <f>IF('A19-A20 TIMETABLE'!AF3="TBC","X","")</f>
        <v/>
      </c>
      <c r="W17" s="24" t="str">
        <f>IF('A19-A20 TIMETABLE'!AG3="TBC","X","")</f>
        <v/>
      </c>
      <c r="X17" s="26" t="str">
        <f>IF('A19-A20 TIMETABLE'!AH3="TBC","X","")</f>
        <v/>
      </c>
      <c r="Y17" s="24" t="str">
        <f>IF('A19-A20 TIMETABLE'!AI3="TBC","X","")</f>
        <v/>
      </c>
      <c r="Z17" s="26" t="str">
        <f>IF('A19-A20 TIMETABLE'!AJ3="TBC","X","")</f>
        <v/>
      </c>
      <c r="AA17" s="24" t="str">
        <f>IF('A19-A20 TIMETABLE'!AK3="TBC","X","")</f>
        <v/>
      </c>
      <c r="AB17" s="26" t="str">
        <f>IF('A19-A20 TIMETABLE'!AL3="TBC","X","")</f>
        <v/>
      </c>
      <c r="AC17" s="24" t="str">
        <f>IF('A19-A20 TIMETABLE'!AM3="TBC","X","")</f>
        <v/>
      </c>
      <c r="AD17" s="26" t="str">
        <f>IF('A19-A20 TIMETABLE'!AN3="TBC","X","")</f>
        <v/>
      </c>
      <c r="AE17" s="24" t="str">
        <f>IF('A19-A20 TIMETABLE'!AO3="TBC","X","")</f>
        <v/>
      </c>
      <c r="AF17" s="26" t="str">
        <f>IF('A19-A20 TIMETABLE'!AP3="TBC","X","")</f>
        <v/>
      </c>
      <c r="AG17" s="24" t="str">
        <f>IF('A19-A20 TIMETABLE'!AQ3="TBC","X","")</f>
        <v/>
      </c>
      <c r="AH17" s="26" t="str">
        <f>IF('A19-A20 TIMETABLE'!AR3="TBC","X","")</f>
        <v/>
      </c>
      <c r="AI17" s="24" t="str">
        <f>IF('A19-A20 TIMETABLE'!AS3="TBC","X","")</f>
        <v/>
      </c>
      <c r="AJ17" s="26" t="str">
        <f>IF('A19-A20 TIMETABLE'!AT3="TBC","X","")</f>
        <v/>
      </c>
      <c r="AK17" s="24" t="str">
        <f>IF('A19-A20 TIMETABLE'!AU3="TBC","X","")</f>
        <v/>
      </c>
      <c r="AL17" s="26" t="str">
        <f>IF('A19-A20 TIMETABLE'!AV3="TBC","X","")</f>
        <v/>
      </c>
      <c r="AM17" s="24" t="str">
        <f>IF('A19-A20 TIMETABLE'!AW3="TBC","X","")</f>
        <v/>
      </c>
      <c r="AN17" s="26" t="str">
        <f>IF('A19-A20 TIMETABLE'!AX3="TBC","X","")</f>
        <v/>
      </c>
      <c r="AO17" s="24" t="str">
        <f>IF('A19-A20 TIMETABLE'!AY3="TBC","X","")</f>
        <v/>
      </c>
      <c r="AP17" s="26" t="str">
        <f>IF('A19-A20 TIMETABLE'!AZ3="TBC","X","")</f>
        <v/>
      </c>
      <c r="AQ17" s="24" t="str">
        <f>IF('A19-A20 TIMETABLE'!BA3="TBC","X","")</f>
        <v/>
      </c>
      <c r="AR17" s="35" t="str">
        <f>IF('A19-A20 TIMETABLE'!BB3="TBC","X","")</f>
        <v/>
      </c>
      <c r="AS17" s="24" t="str">
        <f>IF('A19-A20 TIMETABLE'!BC3="TBC","X","")</f>
        <v/>
      </c>
      <c r="AT17" s="88" t="str">
        <f>IF('A19-A20 TIMETABLE'!BD3="TBC","X","")</f>
        <v/>
      </c>
      <c r="AU17" s="25" t="str">
        <f>IF('A19-A20 TIMETABLE'!BE3="TBC","X","")</f>
        <v/>
      </c>
      <c r="AV17" s="27" t="str">
        <f>IF('A19-A20 TIMETABLE'!BF3="TBC","X","")</f>
        <v/>
      </c>
      <c r="AW17" s="25" t="str">
        <f>IF('A19-A20 TIMETABLE'!BG3="TBC","X","")</f>
        <v/>
      </c>
      <c r="AX17" s="27" t="str">
        <f>IF('A19-A20 TIMETABLE'!BH3="TBC","X","")</f>
        <v/>
      </c>
      <c r="AY17" s="25" t="str">
        <f>IF('A19-A20 TIMETABLE'!BI3="TBC","X","")</f>
        <v/>
      </c>
      <c r="AZ17" s="27" t="str">
        <f>IF('A19-A20 TIMETABLE'!BJ3="TBC","X","")</f>
        <v/>
      </c>
      <c r="BA17" s="25" t="str">
        <f>IF('A19-A20 TIMETABLE'!BK3="TBC","X","")</f>
        <v/>
      </c>
      <c r="BB17" s="27" t="str">
        <f>IF('A19-A20 TIMETABLE'!BL3="TBC","X","")</f>
        <v/>
      </c>
      <c r="BC17" s="25" t="str">
        <f>IF('A19-A20 TIMETABLE'!BM3="TBC","X","")</f>
        <v/>
      </c>
      <c r="BD17" s="27" t="str">
        <f>IF('A19-A20 TIMETABLE'!BN3="TBC","X","")</f>
        <v/>
      </c>
      <c r="BE17" s="25" t="str">
        <f>IF('A19-A20 TIMETABLE'!BO3="TBC","X","")</f>
        <v/>
      </c>
      <c r="BF17" s="27" t="str">
        <f>IF('A19-A20 TIMETABLE'!BP3="TBC","X","")</f>
        <v/>
      </c>
      <c r="BG17" s="25" t="str">
        <f>IF('A19-A20 TIMETABLE'!BQ3="TBC","X","")</f>
        <v/>
      </c>
      <c r="BH17" s="27" t="str">
        <f>IF('A19-A20 TIMETABLE'!BR3="TBC","X","")</f>
        <v/>
      </c>
      <c r="BI17" s="25" t="str">
        <f>IF('A19-A20 TIMETABLE'!BS3="TBC","X","")</f>
        <v/>
      </c>
      <c r="BJ17" s="27" t="str">
        <f>IF('A19-A20 TIMETABLE'!BT3="TBC","X","")</f>
        <v/>
      </c>
      <c r="BK17" s="25" t="str">
        <f>IF('A19-A20 TIMETABLE'!BU3="TBC","X","")</f>
        <v/>
      </c>
      <c r="BL17" s="27" t="str">
        <f>IF('A19-A20 TIMETABLE'!BV3="TBC","X","")</f>
        <v/>
      </c>
      <c r="BM17" s="25" t="str">
        <f>IF('A19-A20 TIMETABLE'!BW3="TBC","X","")</f>
        <v/>
      </c>
      <c r="BN17" s="27" t="str">
        <f>IF('A19-A20 TIMETABLE'!BX3="TBC","X","")</f>
        <v/>
      </c>
      <c r="BO17" s="25" t="str">
        <f>IF('A19-A20 TIMETABLE'!BY3="TBC","X","")</f>
        <v/>
      </c>
      <c r="BP17" s="27" t="str">
        <f>IF('A19-A20 TIMETABLE'!BZ3="TBC","X","")</f>
        <v/>
      </c>
      <c r="BQ17" s="25" t="str">
        <f>IF('A19-A20 TIMETABLE'!CA3="TBC","X","")</f>
        <v/>
      </c>
      <c r="BR17" s="27" t="str">
        <f>IF('A19-A20 TIMETABLE'!CB3="TBC","X","")</f>
        <v/>
      </c>
      <c r="BS17" s="25" t="str">
        <f>IF('A19-A20 TIMETABLE'!CC3="TBC","X","")</f>
        <v/>
      </c>
      <c r="BT17" s="27" t="str">
        <f>IF('A19-A20 TIMETABLE'!CD3="TBC","X","")</f>
        <v/>
      </c>
      <c r="BU17" s="25" t="str">
        <f>IF('A19-A20 TIMETABLE'!CE3="TBC","X","")</f>
        <v/>
      </c>
      <c r="BV17" s="27" t="str">
        <f>IF('A19-A20 TIMETABLE'!CF3="TBC","X","")</f>
        <v/>
      </c>
      <c r="BW17" s="25" t="str">
        <f>IF('A19-A20 TIMETABLE'!CG3="TBC","X","")</f>
        <v/>
      </c>
      <c r="BX17" s="27" t="str">
        <f>IF('A19-A20 TIMETABLE'!CH3="TBC","X","")</f>
        <v/>
      </c>
      <c r="BY17" s="25" t="str">
        <f>IF('A19-A20 TIMETABLE'!CI3="TBC","X","")</f>
        <v/>
      </c>
      <c r="BZ17" s="27" t="str">
        <f>IF('A19-A20 TIMETABLE'!CJ3="TBC","X","")</f>
        <v/>
      </c>
      <c r="CA17" s="25" t="str">
        <f>IF('A19-A20 TIMETABLE'!CK3="TBC","X","")</f>
        <v/>
      </c>
      <c r="CB17" s="27" t="str">
        <f>IF('A19-A20 TIMETABLE'!CL3="TBC","X","")</f>
        <v/>
      </c>
      <c r="CC17" s="25" t="str">
        <f>IF('A19-A20 TIMETABLE'!CM3="TBC","X","")</f>
        <v/>
      </c>
      <c r="CD17" s="27" t="str">
        <f>IF('A19-A20 TIMETABLE'!CN3="TBC","X","")</f>
        <v/>
      </c>
      <c r="CE17" s="25" t="str">
        <f>IF('A19-A20 TIMETABLE'!CO3="TBC","X","")</f>
        <v/>
      </c>
      <c r="CF17" s="27" t="str">
        <f>IF('A19-A20 TIMETABLE'!CP3="TBC","X","")</f>
        <v/>
      </c>
      <c r="CG17" s="25" t="str">
        <f>IF('A19-A20 TIMETABLE'!CQ3="TBC","X","")</f>
        <v/>
      </c>
      <c r="CH17" s="27" t="str">
        <f>IF('A19-A20 TIMETABLE'!CR3="TBC","X","")</f>
        <v/>
      </c>
      <c r="CI17" s="25" t="str">
        <f>IF('A19-A20 TIMETABLE'!CS3="TBC","X","")</f>
        <v/>
      </c>
    </row>
    <row r="18" spans="2:87" ht="15">
      <c r="B18" s="43" t="s">
        <v>275</v>
      </c>
      <c r="C18" s="44">
        <f t="shared" si="1"/>
        <v>0</v>
      </c>
      <c r="D18" s="25" t="str">
        <f>IF('A19-A20 TIMETABLE'!N5="TBC","X","")</f>
        <v/>
      </c>
      <c r="E18" s="27" t="str">
        <f>IF('A19-A20 TIMETABLE'!O5="TBC","X","")</f>
        <v/>
      </c>
      <c r="F18" s="25" t="str">
        <f>IF('A19-A20 TIMETABLE'!P5="TBC","X","")</f>
        <v/>
      </c>
      <c r="G18" s="27" t="str">
        <f>IF('A19-A20 TIMETABLE'!Q5="TBC","X","")</f>
        <v/>
      </c>
      <c r="H18" s="25" t="str">
        <f>IF('A19-A20 TIMETABLE'!R5="TBC","X","")</f>
        <v/>
      </c>
      <c r="I18" s="27" t="str">
        <f>IF('A19-A20 TIMETABLE'!S5="TBC","X","")</f>
        <v/>
      </c>
      <c r="J18" s="25" t="str">
        <f>IF('A19-A20 TIMETABLE'!T5="TBC","X","")</f>
        <v/>
      </c>
      <c r="K18" s="27" t="str">
        <f>IF('A19-A20 TIMETABLE'!U5="TBC","X","")</f>
        <v/>
      </c>
      <c r="L18" s="25" t="str">
        <f>IF('A19-A20 TIMETABLE'!V5="TBC","X","")</f>
        <v/>
      </c>
      <c r="M18" s="27" t="str">
        <f>IF('A19-A20 TIMETABLE'!W5="TBC","X","")</f>
        <v/>
      </c>
      <c r="N18" s="25" t="str">
        <f>IF('A19-A20 TIMETABLE'!X5="TBC","X","")</f>
        <v/>
      </c>
      <c r="O18" s="27" t="str">
        <f>IF('A19-A20 TIMETABLE'!Y5="TBC","X","")</f>
        <v/>
      </c>
      <c r="P18" s="25" t="str">
        <f>IF('A19-A20 TIMETABLE'!Z5="TBC","X","")</f>
        <v/>
      </c>
      <c r="Q18" s="27" t="str">
        <f>IF('A19-A20 TIMETABLE'!AA5="TBC","X","")</f>
        <v/>
      </c>
      <c r="R18" s="25" t="str">
        <f>IF('A19-A20 TIMETABLE'!AB5="TBC","X","")</f>
        <v/>
      </c>
      <c r="S18" s="27" t="str">
        <f>IF('A19-A20 TIMETABLE'!AC5="TBC","X","")</f>
        <v/>
      </c>
      <c r="T18" s="25" t="str">
        <f>IF('A19-A20 TIMETABLE'!AD5="TBC","X","")</f>
        <v/>
      </c>
      <c r="U18" s="27" t="str">
        <f>IF('A19-A20 TIMETABLE'!AE5="TBC","X","")</f>
        <v/>
      </c>
      <c r="V18" s="25" t="str">
        <f>IF('A19-A20 TIMETABLE'!AF5="TBC","X","")</f>
        <v/>
      </c>
      <c r="W18" s="27" t="str">
        <f>IF('A19-A20 TIMETABLE'!AG5="TBC","X","")</f>
        <v/>
      </c>
      <c r="X18" s="25" t="str">
        <f>IF('A19-A20 TIMETABLE'!AH5="TBC","X","")</f>
        <v/>
      </c>
      <c r="Y18" s="27" t="str">
        <f>IF('A19-A20 TIMETABLE'!AI5="TBC","X","")</f>
        <v/>
      </c>
      <c r="Z18" s="25" t="str">
        <f>IF('A19-A20 TIMETABLE'!AJ5="TBC","X","")</f>
        <v/>
      </c>
      <c r="AA18" s="27" t="str">
        <f>IF('A19-A20 TIMETABLE'!AK5="TBC","X","")</f>
        <v/>
      </c>
      <c r="AB18" s="25" t="str">
        <f>IF('A19-A20 TIMETABLE'!AL5="TBC","X","")</f>
        <v/>
      </c>
      <c r="AC18" s="27" t="str">
        <f>IF('A19-A20 TIMETABLE'!AM5="TBC","X","")</f>
        <v/>
      </c>
      <c r="AD18" s="25" t="str">
        <f>IF('A19-A20 TIMETABLE'!AN5="TBC","X","")</f>
        <v/>
      </c>
      <c r="AE18" s="27" t="str">
        <f>IF('A19-A20 TIMETABLE'!AO5="TBC","X","")</f>
        <v/>
      </c>
      <c r="AF18" s="25" t="str">
        <f>IF('A19-A20 TIMETABLE'!AP5="TBC","X","")</f>
        <v/>
      </c>
      <c r="AG18" s="27" t="str">
        <f>IF('A19-A20 TIMETABLE'!AQ5="TBC","X","")</f>
        <v/>
      </c>
      <c r="AH18" s="25" t="str">
        <f>IF('A19-A20 TIMETABLE'!AR5="TBC","X","")</f>
        <v/>
      </c>
      <c r="AI18" s="27" t="str">
        <f>IF('A19-A20 TIMETABLE'!AS5="TBC","X","")</f>
        <v/>
      </c>
      <c r="AJ18" s="25" t="str">
        <f>IF('A19-A20 TIMETABLE'!AT5="TBC","X","")</f>
        <v/>
      </c>
      <c r="AK18" s="27" t="str">
        <f>IF('A19-A20 TIMETABLE'!AU5="TBC","X","")</f>
        <v/>
      </c>
      <c r="AL18" s="25" t="str">
        <f>IF('A19-A20 TIMETABLE'!AV5="TBC","X","")</f>
        <v/>
      </c>
      <c r="AM18" s="27" t="str">
        <f>IF('A19-A20 TIMETABLE'!AW5="TBC","X","")</f>
        <v/>
      </c>
      <c r="AN18" s="25" t="str">
        <f>IF('A19-A20 TIMETABLE'!AX5="TBC","X","")</f>
        <v/>
      </c>
      <c r="AO18" s="27" t="str">
        <f>IF('A19-A20 TIMETABLE'!AY5="TBC","X","")</f>
        <v/>
      </c>
      <c r="AP18" s="25" t="str">
        <f>IF('A19-A20 TIMETABLE'!AZ5="TBC","X","")</f>
        <v/>
      </c>
      <c r="AQ18" s="27" t="str">
        <f>IF('A19-A20 TIMETABLE'!BA5="TBC","X","")</f>
        <v/>
      </c>
      <c r="AR18" s="36" t="str">
        <f>IF('A19-A20 TIMETABLE'!BB5="TBC","X","")</f>
        <v/>
      </c>
      <c r="AS18" s="27" t="str">
        <f>IF('A19-A20 TIMETABLE'!BC5="TBC","X","")</f>
        <v/>
      </c>
      <c r="AT18" s="89" t="str">
        <f>IF('A19-A20 TIMETABLE'!BD5="TBC","X","")</f>
        <v/>
      </c>
      <c r="AU18" s="27" t="str">
        <f>IF('A19-A20 TIMETABLE'!BE5="TBC","X","")</f>
        <v/>
      </c>
      <c r="AV18" s="25" t="str">
        <f>IF('A19-A20 TIMETABLE'!BF5="TBC","X","")</f>
        <v/>
      </c>
      <c r="AW18" s="27" t="str">
        <f>IF('A19-A20 TIMETABLE'!BG5="TBC","X","")</f>
        <v/>
      </c>
      <c r="AX18" s="25" t="str">
        <f>IF('A19-A20 TIMETABLE'!BH5="TBC","X","")</f>
        <v/>
      </c>
      <c r="AY18" s="27" t="str">
        <f>IF('A19-A20 TIMETABLE'!BI5="TBC","X","")</f>
        <v/>
      </c>
      <c r="AZ18" s="25" t="str">
        <f>IF('A19-A20 TIMETABLE'!BJ5="TBC","X","")</f>
        <v/>
      </c>
      <c r="BA18" s="27" t="str">
        <f>IF('A19-A20 TIMETABLE'!BK5="TBC","X","")</f>
        <v/>
      </c>
      <c r="BB18" s="25" t="str">
        <f>IF('A19-A20 TIMETABLE'!BL5="TBC","X","")</f>
        <v/>
      </c>
      <c r="BC18" s="27" t="str">
        <f>IF('A19-A20 TIMETABLE'!BM5="TBC","X","")</f>
        <v/>
      </c>
      <c r="BD18" s="25" t="str">
        <f>IF('A19-A20 TIMETABLE'!BN5="TBC","X","")</f>
        <v/>
      </c>
      <c r="BE18" s="27" t="str">
        <f>IF('A19-A20 TIMETABLE'!BO5="TBC","X","")</f>
        <v/>
      </c>
      <c r="BF18" s="25" t="str">
        <f>IF('A19-A20 TIMETABLE'!BP5="TBC","X","")</f>
        <v/>
      </c>
      <c r="BG18" s="27" t="str">
        <f>IF('A19-A20 TIMETABLE'!BQ5="TBC","X","")</f>
        <v/>
      </c>
      <c r="BH18" s="25" t="str">
        <f>IF('A19-A20 TIMETABLE'!BR5="TBC","X","")</f>
        <v/>
      </c>
      <c r="BI18" s="27" t="str">
        <f>IF('A19-A20 TIMETABLE'!BS5="TBC","X","")</f>
        <v/>
      </c>
      <c r="BJ18" s="25" t="str">
        <f>IF('A19-A20 TIMETABLE'!BT5="TBC","X","")</f>
        <v/>
      </c>
      <c r="BK18" s="27" t="str">
        <f>IF('A19-A20 TIMETABLE'!BU5="TBC","X","")</f>
        <v/>
      </c>
      <c r="BL18" s="25" t="str">
        <f>IF('A19-A20 TIMETABLE'!BV5="TBC","X","")</f>
        <v/>
      </c>
      <c r="BM18" s="27" t="str">
        <f>IF('A19-A20 TIMETABLE'!BW5="TBC","X","")</f>
        <v/>
      </c>
      <c r="BN18" s="25" t="str">
        <f>IF('A19-A20 TIMETABLE'!BX5="TBC","X","")</f>
        <v/>
      </c>
      <c r="BO18" s="27" t="str">
        <f>IF('A19-A20 TIMETABLE'!BY5="TBC","X","")</f>
        <v/>
      </c>
      <c r="BP18" s="25" t="str">
        <f>IF('A19-A20 TIMETABLE'!BZ5="TBC","X","")</f>
        <v/>
      </c>
      <c r="BQ18" s="27" t="str">
        <f>IF('A19-A20 TIMETABLE'!CA5="TBC","X","")</f>
        <v/>
      </c>
      <c r="BR18" s="25" t="str">
        <f>IF('A19-A20 TIMETABLE'!CB5="TBC","X","")</f>
        <v/>
      </c>
      <c r="BS18" s="27" t="str">
        <f>IF('A19-A20 TIMETABLE'!CC5="TBC","X","")</f>
        <v/>
      </c>
      <c r="BT18" s="25" t="str">
        <f>IF('A19-A20 TIMETABLE'!CD5="TBC","X","")</f>
        <v/>
      </c>
      <c r="BU18" s="27" t="str">
        <f>IF('A19-A20 TIMETABLE'!CE5="TBC","X","")</f>
        <v/>
      </c>
      <c r="BV18" s="25" t="str">
        <f>IF('A19-A20 TIMETABLE'!CF5="TBC","X","")</f>
        <v/>
      </c>
      <c r="BW18" s="27" t="str">
        <f>IF('A19-A20 TIMETABLE'!CG5="TBC","X","")</f>
        <v/>
      </c>
      <c r="BX18" s="25" t="str">
        <f>IF('A19-A20 TIMETABLE'!CH5="TBC","X","")</f>
        <v/>
      </c>
      <c r="BY18" s="27" t="str">
        <f>IF('A19-A20 TIMETABLE'!CI5="TBC","X","")</f>
        <v/>
      </c>
      <c r="BZ18" s="25" t="str">
        <f>IF('A19-A20 TIMETABLE'!CJ5="TBC","X","")</f>
        <v/>
      </c>
      <c r="CA18" s="27" t="str">
        <f>IF('A19-A20 TIMETABLE'!CK5="TBC","X","")</f>
        <v/>
      </c>
      <c r="CB18" s="25" t="str">
        <f>IF('A19-A20 TIMETABLE'!CL5="TBC","X","")</f>
        <v/>
      </c>
      <c r="CC18" s="27" t="str">
        <f>IF('A19-A20 TIMETABLE'!CM5="TBC","X","")</f>
        <v/>
      </c>
      <c r="CD18" s="25" t="str">
        <f>IF('A19-A20 TIMETABLE'!CN5="TBC","X","")</f>
        <v/>
      </c>
      <c r="CE18" s="27" t="str">
        <f>IF('A19-A20 TIMETABLE'!CO5="TBC","X","")</f>
        <v/>
      </c>
      <c r="CF18" s="25" t="str">
        <f>IF('A19-A20 TIMETABLE'!CP5="TBC","X","")</f>
        <v/>
      </c>
      <c r="CG18" s="27" t="str">
        <f>IF('A19-A20 TIMETABLE'!CQ5="TBC","X","")</f>
        <v/>
      </c>
      <c r="CH18" s="25" t="str">
        <f>IF('A19-A20 TIMETABLE'!CR5="TBC","X","")</f>
        <v/>
      </c>
      <c r="CI18" s="27" t="str">
        <f>IF('A19-A20 TIMETABLE'!CS5="TBC","X","")</f>
        <v/>
      </c>
    </row>
    <row r="19" spans="2:87" ht="15">
      <c r="B19" s="43" t="s">
        <v>276</v>
      </c>
      <c r="C19" s="44">
        <f t="shared" si="1"/>
        <v>0</v>
      </c>
      <c r="D19" s="25" t="str">
        <f>IF('A19-A20 TIMETABLE'!N7="TBC","X","")</f>
        <v/>
      </c>
      <c r="E19" s="27" t="str">
        <f>IF('A19-A20 TIMETABLE'!O7="TBC","X","")</f>
        <v/>
      </c>
      <c r="F19" s="25" t="str">
        <f>IF('A19-A20 TIMETABLE'!P7="TBC","X","")</f>
        <v/>
      </c>
      <c r="G19" s="27" t="str">
        <f>IF('A19-A20 TIMETABLE'!Q7="TBC","X","")</f>
        <v/>
      </c>
      <c r="H19" s="25" t="str">
        <f>IF('A19-A20 TIMETABLE'!R7="TBC","X","")</f>
        <v/>
      </c>
      <c r="I19" s="27" t="str">
        <f>IF('A19-A20 TIMETABLE'!S7="TBC","X","")</f>
        <v/>
      </c>
      <c r="J19" s="25" t="str">
        <f>IF('A19-A20 TIMETABLE'!T7="TBC","X","")</f>
        <v/>
      </c>
      <c r="K19" s="27" t="str">
        <f>IF('A19-A20 TIMETABLE'!U7="TBC","X","")</f>
        <v/>
      </c>
      <c r="L19" s="25" t="str">
        <f>IF('A19-A20 TIMETABLE'!V7="TBC","X","")</f>
        <v/>
      </c>
      <c r="M19" s="27" t="str">
        <f>IF('A19-A20 TIMETABLE'!W7="TBC","X","")</f>
        <v/>
      </c>
      <c r="N19" s="25" t="str">
        <f>IF('A19-A20 TIMETABLE'!X7="TBC","X","")</f>
        <v/>
      </c>
      <c r="O19" s="27" t="str">
        <f>IF('A19-A20 TIMETABLE'!Y7="TBC","X","")</f>
        <v/>
      </c>
      <c r="P19" s="25" t="str">
        <f>IF('A19-A20 TIMETABLE'!Z7="TBC","X","")</f>
        <v/>
      </c>
      <c r="Q19" s="27" t="str">
        <f>IF('A19-A20 TIMETABLE'!AA7="TBC","X","")</f>
        <v/>
      </c>
      <c r="R19" s="25" t="str">
        <f>IF('A19-A20 TIMETABLE'!AB7="TBC","X","")</f>
        <v/>
      </c>
      <c r="S19" s="27" t="str">
        <f>IF('A19-A20 TIMETABLE'!AC7="TBC","X","")</f>
        <v/>
      </c>
      <c r="T19" s="25" t="str">
        <f>IF('A19-A20 TIMETABLE'!AD7="TBC","X","")</f>
        <v/>
      </c>
      <c r="U19" s="27" t="str">
        <f>IF('A19-A20 TIMETABLE'!AE7="TBC","X","")</f>
        <v/>
      </c>
      <c r="V19" s="25" t="str">
        <f>IF('A19-A20 TIMETABLE'!AF7="TBC","X","")</f>
        <v/>
      </c>
      <c r="W19" s="27" t="str">
        <f>IF('A19-A20 TIMETABLE'!AG7="TBC","X","")</f>
        <v/>
      </c>
      <c r="X19" s="25" t="str">
        <f>IF('A19-A20 TIMETABLE'!AH7="TBC","X","")</f>
        <v/>
      </c>
      <c r="Y19" s="27" t="str">
        <f>IF('A19-A20 TIMETABLE'!AI7="TBC","X","")</f>
        <v/>
      </c>
      <c r="Z19" s="25" t="str">
        <f>IF('A19-A20 TIMETABLE'!AJ7="TBC","X","")</f>
        <v/>
      </c>
      <c r="AA19" s="27" t="str">
        <f>IF('A19-A20 TIMETABLE'!AK7="TBC","X","")</f>
        <v/>
      </c>
      <c r="AB19" s="25" t="str">
        <f>IF('A19-A20 TIMETABLE'!AL7="TBC","X","")</f>
        <v/>
      </c>
      <c r="AC19" s="27" t="str">
        <f>IF('A19-A20 TIMETABLE'!AM7="TBC","X","")</f>
        <v/>
      </c>
      <c r="AD19" s="25" t="str">
        <f>IF('A19-A20 TIMETABLE'!AN7="TBC","X","")</f>
        <v/>
      </c>
      <c r="AE19" s="27" t="str">
        <f>IF('A19-A20 TIMETABLE'!AO7="TBC","X","")</f>
        <v/>
      </c>
      <c r="AF19" s="25" t="str">
        <f>IF('A19-A20 TIMETABLE'!AP7="TBC","X","")</f>
        <v/>
      </c>
      <c r="AG19" s="27" t="str">
        <f>IF('A19-A20 TIMETABLE'!AQ7="TBC","X","")</f>
        <v/>
      </c>
      <c r="AH19" s="25" t="str">
        <f>IF('A19-A20 TIMETABLE'!AR7="TBC","X","")</f>
        <v/>
      </c>
      <c r="AI19" s="27" t="str">
        <f>IF('A19-A20 TIMETABLE'!AS7="TBC","X","")</f>
        <v/>
      </c>
      <c r="AJ19" s="25" t="str">
        <f>IF('A19-A20 TIMETABLE'!AT7="TBC","X","")</f>
        <v/>
      </c>
      <c r="AK19" s="27" t="str">
        <f>IF('A19-A20 TIMETABLE'!AU7="TBC","X","")</f>
        <v/>
      </c>
      <c r="AL19" s="25" t="str">
        <f>IF('A19-A20 TIMETABLE'!AV7="TBC","X","")</f>
        <v/>
      </c>
      <c r="AM19" s="27" t="str">
        <f>IF('A19-A20 TIMETABLE'!AW7="TBC","X","")</f>
        <v/>
      </c>
      <c r="AN19" s="25" t="str">
        <f>IF('A19-A20 TIMETABLE'!AX7="TBC","X","")</f>
        <v/>
      </c>
      <c r="AO19" s="27" t="str">
        <f>IF('A19-A20 TIMETABLE'!AY7="TBC","X","")</f>
        <v/>
      </c>
      <c r="AP19" s="25" t="str">
        <f>IF('A19-A20 TIMETABLE'!AZ7="TBC","X","")</f>
        <v/>
      </c>
      <c r="AQ19" s="27" t="str">
        <f>IF('A19-A20 TIMETABLE'!BA7="TBC","X","")</f>
        <v/>
      </c>
      <c r="AR19" s="36" t="str">
        <f>IF('A19-A20 TIMETABLE'!BB7="TBC","X","")</f>
        <v/>
      </c>
      <c r="AS19" s="27" t="str">
        <f>IF('A19-A20 TIMETABLE'!BC7="TBC","X","")</f>
        <v/>
      </c>
      <c r="AT19" s="89" t="str">
        <f>IF('A19-A20 TIMETABLE'!BD7="TBC","X","")</f>
        <v/>
      </c>
      <c r="AU19" s="27" t="str">
        <f>IF('A19-A20 TIMETABLE'!BE7="TBC","X","")</f>
        <v/>
      </c>
      <c r="AV19" s="25" t="str">
        <f>IF('A19-A20 TIMETABLE'!BF7="TBC","X","")</f>
        <v/>
      </c>
      <c r="AW19" s="27" t="str">
        <f>IF('A19-A20 TIMETABLE'!BG7="TBC","X","")</f>
        <v/>
      </c>
      <c r="AX19" s="25" t="str">
        <f>IF('A19-A20 TIMETABLE'!BH7="TBC","X","")</f>
        <v/>
      </c>
      <c r="AY19" s="27" t="str">
        <f>IF('A19-A20 TIMETABLE'!BI7="TBC","X","")</f>
        <v/>
      </c>
      <c r="AZ19" s="25" t="str">
        <f>IF('A19-A20 TIMETABLE'!BJ7="TBC","X","")</f>
        <v/>
      </c>
      <c r="BA19" s="27" t="str">
        <f>IF('A19-A20 TIMETABLE'!BK7="TBC","X","")</f>
        <v/>
      </c>
      <c r="BB19" s="25" t="str">
        <f>IF('A19-A20 TIMETABLE'!BL7="TBC","X","")</f>
        <v/>
      </c>
      <c r="BC19" s="27" t="str">
        <f>IF('A19-A20 TIMETABLE'!BM7="TBC","X","")</f>
        <v/>
      </c>
      <c r="BD19" s="25" t="str">
        <f>IF('A19-A20 TIMETABLE'!BN7="TBC","X","")</f>
        <v/>
      </c>
      <c r="BE19" s="27" t="str">
        <f>IF('A19-A20 TIMETABLE'!BO7="TBC","X","")</f>
        <v/>
      </c>
      <c r="BF19" s="25" t="str">
        <f>IF('A19-A20 TIMETABLE'!BP7="TBC","X","")</f>
        <v/>
      </c>
      <c r="BG19" s="27" t="str">
        <f>IF('A19-A20 TIMETABLE'!BQ7="TBC","X","")</f>
        <v/>
      </c>
      <c r="BH19" s="25" t="str">
        <f>IF('A19-A20 TIMETABLE'!BR7="TBC","X","")</f>
        <v/>
      </c>
      <c r="BI19" s="27" t="str">
        <f>IF('A19-A20 TIMETABLE'!BS7="TBC","X","")</f>
        <v/>
      </c>
      <c r="BJ19" s="25" t="str">
        <f>IF('A19-A20 TIMETABLE'!BT7="TBC","X","")</f>
        <v/>
      </c>
      <c r="BK19" s="27" t="str">
        <f>IF('A19-A20 TIMETABLE'!BU7="TBC","X","")</f>
        <v/>
      </c>
      <c r="BL19" s="25" t="str">
        <f>IF('A19-A20 TIMETABLE'!BV7="TBC","X","")</f>
        <v/>
      </c>
      <c r="BM19" s="27" t="str">
        <f>IF('A19-A20 TIMETABLE'!BW7="TBC","X","")</f>
        <v/>
      </c>
      <c r="BN19" s="25" t="str">
        <f>IF('A19-A20 TIMETABLE'!BX7="TBC","X","")</f>
        <v/>
      </c>
      <c r="BO19" s="27" t="str">
        <f>IF('A19-A20 TIMETABLE'!BY7="TBC","X","")</f>
        <v/>
      </c>
      <c r="BP19" s="25" t="str">
        <f>IF('A19-A20 TIMETABLE'!BZ7="TBC","X","")</f>
        <v/>
      </c>
      <c r="BQ19" s="27" t="str">
        <f>IF('A19-A20 TIMETABLE'!CA7="TBC","X","")</f>
        <v/>
      </c>
      <c r="BR19" s="25" t="str">
        <f>IF('A19-A20 TIMETABLE'!CB7="TBC","X","")</f>
        <v/>
      </c>
      <c r="BS19" s="27" t="str">
        <f>IF('A19-A20 TIMETABLE'!CC7="TBC","X","")</f>
        <v/>
      </c>
      <c r="BT19" s="25" t="str">
        <f>IF('A19-A20 TIMETABLE'!CD7="TBC","X","")</f>
        <v/>
      </c>
      <c r="BU19" s="27" t="str">
        <f>IF('A19-A20 TIMETABLE'!CE7="TBC","X","")</f>
        <v/>
      </c>
      <c r="BV19" s="25" t="str">
        <f>IF('A19-A20 TIMETABLE'!CF7="TBC","X","")</f>
        <v/>
      </c>
      <c r="BW19" s="27" t="str">
        <f>IF('A19-A20 TIMETABLE'!CG7="TBC","X","")</f>
        <v/>
      </c>
      <c r="BX19" s="25" t="str">
        <f>IF('A19-A20 TIMETABLE'!CH7="TBC","X","")</f>
        <v/>
      </c>
      <c r="BY19" s="27" t="str">
        <f>IF('A19-A20 TIMETABLE'!CI7="TBC","X","")</f>
        <v/>
      </c>
      <c r="BZ19" s="25" t="str">
        <f>IF('A19-A20 TIMETABLE'!CJ7="TBC","X","")</f>
        <v/>
      </c>
      <c r="CA19" s="27" t="str">
        <f>IF('A19-A20 TIMETABLE'!CK7="TBC","X","")</f>
        <v/>
      </c>
      <c r="CB19" s="25" t="str">
        <f>IF('A19-A20 TIMETABLE'!CL7="TBC","X","")</f>
        <v/>
      </c>
      <c r="CC19" s="27" t="str">
        <f>IF('A19-A20 TIMETABLE'!CM7="TBC","X","")</f>
        <v/>
      </c>
      <c r="CD19" s="25" t="str">
        <f>IF('A19-A20 TIMETABLE'!CN7="TBC","X","")</f>
        <v/>
      </c>
      <c r="CE19" s="27" t="str">
        <f>IF('A19-A20 TIMETABLE'!CO7="TBC","X","")</f>
        <v/>
      </c>
      <c r="CF19" s="25" t="str">
        <f>IF('A19-A20 TIMETABLE'!CP7="TBC","X","")</f>
        <v/>
      </c>
      <c r="CG19" s="27" t="str">
        <f>IF('A19-A20 TIMETABLE'!CQ7="TBC","X","")</f>
        <v/>
      </c>
      <c r="CH19" s="25" t="str">
        <f>IF('A19-A20 TIMETABLE'!CR7="TBC","X","")</f>
        <v/>
      </c>
      <c r="CI19" s="27" t="str">
        <f>IF('A19-A20 TIMETABLE'!CS7="TBC","X","")</f>
        <v/>
      </c>
    </row>
    <row r="20" spans="2:87" ht="15">
      <c r="B20" s="43" t="s">
        <v>277</v>
      </c>
      <c r="C20" s="44">
        <f t="shared" si="1"/>
        <v>0</v>
      </c>
      <c r="D20" s="25" t="str">
        <f>IF('A19-A20 TIMETABLE'!N9="TBC","X","")</f>
        <v/>
      </c>
      <c r="E20" s="27" t="str">
        <f>IF('A19-A20 TIMETABLE'!O9="TBC","X","")</f>
        <v/>
      </c>
      <c r="F20" s="25" t="str">
        <f>IF('A19-A20 TIMETABLE'!P9="TBC","X","")</f>
        <v/>
      </c>
      <c r="G20" s="27" t="str">
        <f>IF('A19-A20 TIMETABLE'!Q9="TBC","X","")</f>
        <v/>
      </c>
      <c r="H20" s="25" t="str">
        <f>IF('A19-A20 TIMETABLE'!R9="TBC","X","")</f>
        <v/>
      </c>
      <c r="I20" s="27" t="str">
        <f>IF('A19-A20 TIMETABLE'!S9="TBC","X","")</f>
        <v/>
      </c>
      <c r="J20" s="25" t="str">
        <f>IF('A19-A20 TIMETABLE'!T9="TBC","X","")</f>
        <v/>
      </c>
      <c r="K20" s="27" t="str">
        <f>IF('A19-A20 TIMETABLE'!U9="TBC","X","")</f>
        <v/>
      </c>
      <c r="L20" s="25" t="str">
        <f>IF('A19-A20 TIMETABLE'!V9="TBC","X","")</f>
        <v/>
      </c>
      <c r="M20" s="27" t="str">
        <f>IF('A19-A20 TIMETABLE'!W9="TBC","X","")</f>
        <v/>
      </c>
      <c r="N20" s="25" t="str">
        <f>IF('A19-A20 TIMETABLE'!X9="TBC","X","")</f>
        <v/>
      </c>
      <c r="O20" s="27" t="str">
        <f>IF('A19-A20 TIMETABLE'!Y9="TBC","X","")</f>
        <v/>
      </c>
      <c r="P20" s="25" t="str">
        <f>IF('A19-A20 TIMETABLE'!Z9="TBC","X","")</f>
        <v/>
      </c>
      <c r="Q20" s="27" t="str">
        <f>IF('A19-A20 TIMETABLE'!AA9="TBC","X","")</f>
        <v/>
      </c>
      <c r="R20" s="25" t="str">
        <f>IF('A19-A20 TIMETABLE'!AB9="TBC","X","")</f>
        <v/>
      </c>
      <c r="S20" s="27" t="str">
        <f>IF('A19-A20 TIMETABLE'!AC9="TBC","X","")</f>
        <v/>
      </c>
      <c r="T20" s="25" t="str">
        <f>IF('A19-A20 TIMETABLE'!AD9="TBC","X","")</f>
        <v/>
      </c>
      <c r="U20" s="27" t="str">
        <f>IF('A19-A20 TIMETABLE'!AE9="TBC","X","")</f>
        <v/>
      </c>
      <c r="V20" s="25" t="str">
        <f>IF('A19-A20 TIMETABLE'!AF9="TBC","X","")</f>
        <v/>
      </c>
      <c r="W20" s="27" t="str">
        <f>IF('A19-A20 TIMETABLE'!AG9="TBC","X","")</f>
        <v/>
      </c>
      <c r="X20" s="25" t="str">
        <f>IF('A19-A20 TIMETABLE'!AH9="TBC","X","")</f>
        <v/>
      </c>
      <c r="Y20" s="27" t="str">
        <f>IF('A19-A20 TIMETABLE'!AI9="TBC","X","")</f>
        <v/>
      </c>
      <c r="Z20" s="25" t="str">
        <f>IF('A19-A20 TIMETABLE'!AJ9="TBC","X","")</f>
        <v/>
      </c>
      <c r="AA20" s="27" t="str">
        <f>IF('A19-A20 TIMETABLE'!AK9="TBC","X","")</f>
        <v/>
      </c>
      <c r="AB20" s="25" t="str">
        <f>IF('A19-A20 TIMETABLE'!AL9="TBC","X","")</f>
        <v/>
      </c>
      <c r="AC20" s="27" t="str">
        <f>IF('A19-A20 TIMETABLE'!AM9="TBC","X","")</f>
        <v/>
      </c>
      <c r="AD20" s="25" t="str">
        <f>IF('A19-A20 TIMETABLE'!AN9="TBC","X","")</f>
        <v/>
      </c>
      <c r="AE20" s="27" t="str">
        <f>IF('A19-A20 TIMETABLE'!AO9="TBC","X","")</f>
        <v/>
      </c>
      <c r="AF20" s="25" t="str">
        <f>IF('A19-A20 TIMETABLE'!AP9="TBC","X","")</f>
        <v/>
      </c>
      <c r="AG20" s="27" t="str">
        <f>IF('A19-A20 TIMETABLE'!AQ9="TBC","X","")</f>
        <v/>
      </c>
      <c r="AH20" s="25" t="str">
        <f>IF('A19-A20 TIMETABLE'!AR9="TBC","X","")</f>
        <v/>
      </c>
      <c r="AI20" s="27" t="str">
        <f>IF('A19-A20 TIMETABLE'!AS9="TBC","X","")</f>
        <v/>
      </c>
      <c r="AJ20" s="25" t="str">
        <f>IF('A19-A20 TIMETABLE'!AT9="TBC","X","")</f>
        <v/>
      </c>
      <c r="AK20" s="27" t="str">
        <f>IF('A19-A20 TIMETABLE'!AU9="TBC","X","")</f>
        <v/>
      </c>
      <c r="AL20" s="25" t="str">
        <f>IF('A19-A20 TIMETABLE'!AV9="TBC","X","")</f>
        <v/>
      </c>
      <c r="AM20" s="27" t="str">
        <f>IF('A19-A20 TIMETABLE'!AW9="TBC","X","")</f>
        <v/>
      </c>
      <c r="AN20" s="25" t="str">
        <f>IF('A19-A20 TIMETABLE'!AX9="TBC","X","")</f>
        <v/>
      </c>
      <c r="AO20" s="27" t="str">
        <f>IF('A19-A20 TIMETABLE'!AY9="TBC","X","")</f>
        <v/>
      </c>
      <c r="AP20" s="25" t="str">
        <f>IF('A19-A20 TIMETABLE'!AZ9="TBC","X","")</f>
        <v/>
      </c>
      <c r="AQ20" s="27" t="str">
        <f>IF('A19-A20 TIMETABLE'!BA9="TBC","X","")</f>
        <v/>
      </c>
      <c r="AR20" s="36" t="str">
        <f>IF('A19-A20 TIMETABLE'!BB9="TBC","X","")</f>
        <v/>
      </c>
      <c r="AS20" s="27" t="str">
        <f>IF('A19-A20 TIMETABLE'!BC9="TBC","X","")</f>
        <v/>
      </c>
      <c r="AT20" s="89" t="str">
        <f>IF('A19-A20 TIMETABLE'!BD9="TBC","X","")</f>
        <v/>
      </c>
      <c r="AU20" s="27" t="str">
        <f>IF('A19-A20 TIMETABLE'!BE9="TBC","X","")</f>
        <v/>
      </c>
      <c r="AV20" s="25" t="str">
        <f>IF('A19-A20 TIMETABLE'!BF9="TBC","X","")</f>
        <v/>
      </c>
      <c r="AW20" s="27" t="str">
        <f>IF('A19-A20 TIMETABLE'!BG9="TBC","X","")</f>
        <v/>
      </c>
      <c r="AX20" s="25" t="str">
        <f>IF('A19-A20 TIMETABLE'!BH9="TBC","X","")</f>
        <v/>
      </c>
      <c r="AY20" s="27" t="str">
        <f>IF('A19-A20 TIMETABLE'!BI9="TBC","X","")</f>
        <v/>
      </c>
      <c r="AZ20" s="25" t="str">
        <f>IF('A19-A20 TIMETABLE'!BJ9="TBC","X","")</f>
        <v/>
      </c>
      <c r="BA20" s="27" t="str">
        <f>IF('A19-A20 TIMETABLE'!BK9="TBC","X","")</f>
        <v/>
      </c>
      <c r="BB20" s="25" t="str">
        <f>IF('A19-A20 TIMETABLE'!BL9="TBC","X","")</f>
        <v/>
      </c>
      <c r="BC20" s="27" t="str">
        <f>IF('A19-A20 TIMETABLE'!BM9="TBC","X","")</f>
        <v/>
      </c>
      <c r="BD20" s="25" t="str">
        <f>IF('A19-A20 TIMETABLE'!BN9="TBC","X","")</f>
        <v/>
      </c>
      <c r="BE20" s="27" t="str">
        <f>IF('A19-A20 TIMETABLE'!BO9="TBC","X","")</f>
        <v/>
      </c>
      <c r="BF20" s="25" t="str">
        <f>IF('A19-A20 TIMETABLE'!BP9="TBC","X","")</f>
        <v/>
      </c>
      <c r="BG20" s="27" t="str">
        <f>IF('A19-A20 TIMETABLE'!BQ9="TBC","X","")</f>
        <v/>
      </c>
      <c r="BH20" s="25" t="str">
        <f>IF('A19-A20 TIMETABLE'!BR9="TBC","X","")</f>
        <v/>
      </c>
      <c r="BI20" s="27" t="str">
        <f>IF('A19-A20 TIMETABLE'!BS9="TBC","X","")</f>
        <v/>
      </c>
      <c r="BJ20" s="25" t="str">
        <f>IF('A19-A20 TIMETABLE'!BT9="TBC","X","")</f>
        <v/>
      </c>
      <c r="BK20" s="27" t="str">
        <f>IF('A19-A20 TIMETABLE'!BU9="TBC","X","")</f>
        <v/>
      </c>
      <c r="BL20" s="25" t="str">
        <f>IF('A19-A20 TIMETABLE'!BV9="TBC","X","")</f>
        <v/>
      </c>
      <c r="BM20" s="27" t="str">
        <f>IF('A19-A20 TIMETABLE'!BW9="TBC","X","")</f>
        <v/>
      </c>
      <c r="BN20" s="25" t="str">
        <f>IF('A19-A20 TIMETABLE'!BX9="TBC","X","")</f>
        <v/>
      </c>
      <c r="BO20" s="27" t="str">
        <f>IF('A19-A20 TIMETABLE'!BY9="TBC","X","")</f>
        <v/>
      </c>
      <c r="BP20" s="25" t="str">
        <f>IF('A19-A20 TIMETABLE'!BZ9="TBC","X","")</f>
        <v/>
      </c>
      <c r="BQ20" s="27" t="str">
        <f>IF('A19-A20 TIMETABLE'!CA9="TBC","X","")</f>
        <v/>
      </c>
      <c r="BR20" s="25" t="str">
        <f>IF('A19-A20 TIMETABLE'!CB9="TBC","X","")</f>
        <v/>
      </c>
      <c r="BS20" s="27" t="str">
        <f>IF('A19-A20 TIMETABLE'!CC9="TBC","X","")</f>
        <v/>
      </c>
      <c r="BT20" s="25" t="str">
        <f>IF('A19-A20 TIMETABLE'!CD9="TBC","X","")</f>
        <v/>
      </c>
      <c r="BU20" s="27" t="str">
        <f>IF('A19-A20 TIMETABLE'!CE9="TBC","X","")</f>
        <v/>
      </c>
      <c r="BV20" s="25" t="str">
        <f>IF('A19-A20 TIMETABLE'!CF9="TBC","X","")</f>
        <v/>
      </c>
      <c r="BW20" s="27" t="str">
        <f>IF('A19-A20 TIMETABLE'!CG9="TBC","X","")</f>
        <v/>
      </c>
      <c r="BX20" s="25" t="str">
        <f>IF('A19-A20 TIMETABLE'!CH9="TBC","X","")</f>
        <v/>
      </c>
      <c r="BY20" s="27" t="str">
        <f>IF('A19-A20 TIMETABLE'!CI9="TBC","X","")</f>
        <v/>
      </c>
      <c r="BZ20" s="25" t="str">
        <f>IF('A19-A20 TIMETABLE'!CJ9="TBC","X","")</f>
        <v/>
      </c>
      <c r="CA20" s="27" t="str">
        <f>IF('A19-A20 TIMETABLE'!CK9="TBC","X","")</f>
        <v/>
      </c>
      <c r="CB20" s="25" t="str">
        <f>IF('A19-A20 TIMETABLE'!CL9="TBC","X","")</f>
        <v/>
      </c>
      <c r="CC20" s="27" t="str">
        <f>IF('A19-A20 TIMETABLE'!CM9="TBC","X","")</f>
        <v/>
      </c>
      <c r="CD20" s="25" t="str">
        <f>IF('A19-A20 TIMETABLE'!CN9="TBC","X","")</f>
        <v/>
      </c>
      <c r="CE20" s="27" t="str">
        <f>IF('A19-A20 TIMETABLE'!CO9="TBC","X","")</f>
        <v/>
      </c>
      <c r="CF20" s="25" t="str">
        <f>IF('A19-A20 TIMETABLE'!CP9="TBC","X","")</f>
        <v/>
      </c>
      <c r="CG20" s="27" t="str">
        <f>IF('A19-A20 TIMETABLE'!CQ9="TBC","X","")</f>
        <v/>
      </c>
      <c r="CH20" s="25" t="str">
        <f>IF('A19-A20 TIMETABLE'!CR9="TBC","X","")</f>
        <v/>
      </c>
      <c r="CI20" s="27" t="str">
        <f>IF('A19-A20 TIMETABLE'!CS9="TBC","X","")</f>
        <v/>
      </c>
    </row>
    <row r="21" spans="2:87" ht="15">
      <c r="B21" s="43" t="s">
        <v>278</v>
      </c>
      <c r="C21" s="44">
        <f t="shared" si="1"/>
        <v>0</v>
      </c>
      <c r="D21" s="26" t="str">
        <f>IF('A19-A20 TIMETABLE'!N11="TBC","X","")</f>
        <v/>
      </c>
      <c r="E21" s="24" t="str">
        <f>IF('A19-A20 TIMETABLE'!O11="TBC","X","")</f>
        <v/>
      </c>
      <c r="F21" s="26" t="str">
        <f>IF('A19-A20 TIMETABLE'!P11="TBC","X","")</f>
        <v/>
      </c>
      <c r="G21" s="24" t="str">
        <f>IF('A19-A20 TIMETABLE'!Q11="TBC","X","")</f>
        <v/>
      </c>
      <c r="H21" s="26" t="str">
        <f>IF('A19-A20 TIMETABLE'!R11="TBC","X","")</f>
        <v/>
      </c>
      <c r="I21" s="24" t="str">
        <f>IF('A19-A20 TIMETABLE'!S11="TBC","X","")</f>
        <v/>
      </c>
      <c r="J21" s="26" t="str">
        <f>IF('A19-A20 TIMETABLE'!T11="TBC","X","")</f>
        <v/>
      </c>
      <c r="K21" s="24" t="str">
        <f>IF('A19-A20 TIMETABLE'!U11="TBC","X","")</f>
        <v/>
      </c>
      <c r="L21" s="26" t="str">
        <f>IF('A19-A20 TIMETABLE'!V11="TBC","X","")</f>
        <v/>
      </c>
      <c r="M21" s="24" t="str">
        <f>IF('A19-A20 TIMETABLE'!W11="TBC","X","")</f>
        <v/>
      </c>
      <c r="N21" s="26" t="str">
        <f>IF('A19-A20 TIMETABLE'!X11="TBC","X","")</f>
        <v/>
      </c>
      <c r="O21" s="24" t="str">
        <f>IF('A19-A20 TIMETABLE'!Y11="TBC","X","")</f>
        <v/>
      </c>
      <c r="P21" s="26" t="str">
        <f>IF('A19-A20 TIMETABLE'!Z11="TBC","X","")</f>
        <v/>
      </c>
      <c r="Q21" s="24" t="str">
        <f>IF('A19-A20 TIMETABLE'!AA11="TBC","X","")</f>
        <v/>
      </c>
      <c r="R21" s="26" t="str">
        <f>IF('A19-A20 TIMETABLE'!AB11="TBC","X","")</f>
        <v/>
      </c>
      <c r="S21" s="24" t="str">
        <f>IF('A19-A20 TIMETABLE'!AC11="TBC","X","")</f>
        <v/>
      </c>
      <c r="T21" s="26" t="str">
        <f>IF('A19-A20 TIMETABLE'!AD11="TBC","X","")</f>
        <v/>
      </c>
      <c r="U21" s="24" t="str">
        <f>IF('A19-A20 TIMETABLE'!AE11="TBC","X","")</f>
        <v/>
      </c>
      <c r="V21" s="26" t="str">
        <f>IF('A19-A20 TIMETABLE'!AF11="TBC","X","")</f>
        <v/>
      </c>
      <c r="W21" s="24" t="str">
        <f>IF('A19-A20 TIMETABLE'!AG11="TBC","X","")</f>
        <v/>
      </c>
      <c r="X21" s="26" t="str">
        <f>IF('A19-A20 TIMETABLE'!AH11="TBC","X","")</f>
        <v/>
      </c>
      <c r="Y21" s="24" t="str">
        <f>IF('A19-A20 TIMETABLE'!AI11="TBC","X","")</f>
        <v/>
      </c>
      <c r="Z21" s="26" t="str">
        <f>IF('A19-A20 TIMETABLE'!AJ11="TBC","X","")</f>
        <v/>
      </c>
      <c r="AA21" s="24" t="str">
        <f>IF('A19-A20 TIMETABLE'!AK11="TBC","X","")</f>
        <v/>
      </c>
      <c r="AB21" s="26" t="str">
        <f>IF('A19-A20 TIMETABLE'!AL11="TBC","X","")</f>
        <v/>
      </c>
      <c r="AC21" s="24" t="str">
        <f>IF('A19-A20 TIMETABLE'!AM11="TBC","X","")</f>
        <v/>
      </c>
      <c r="AD21" s="26" t="str">
        <f>IF('A19-A20 TIMETABLE'!AN11="TBC","X","")</f>
        <v/>
      </c>
      <c r="AE21" s="24" t="str">
        <f>IF('A19-A20 TIMETABLE'!AO11="TBC","X","")</f>
        <v/>
      </c>
      <c r="AF21" s="26" t="str">
        <f>IF('A19-A20 TIMETABLE'!AP11="TBC","X","")</f>
        <v/>
      </c>
      <c r="AG21" s="24" t="str">
        <f>IF('A19-A20 TIMETABLE'!AQ11="TBC","X","")</f>
        <v/>
      </c>
      <c r="AH21" s="26" t="str">
        <f>IF('A19-A20 TIMETABLE'!AR11="TBC","X","")</f>
        <v/>
      </c>
      <c r="AI21" s="24" t="str">
        <f>IF('A19-A20 TIMETABLE'!AS11="TBC","X","")</f>
        <v/>
      </c>
      <c r="AJ21" s="26" t="str">
        <f>IF('A19-A20 TIMETABLE'!AT11="TBC","X","")</f>
        <v/>
      </c>
      <c r="AK21" s="24" t="str">
        <f>IF('A19-A20 TIMETABLE'!AU11="TBC","X","")</f>
        <v/>
      </c>
      <c r="AL21" s="26" t="str">
        <f>IF('A19-A20 TIMETABLE'!AV11="TBC","X","")</f>
        <v/>
      </c>
      <c r="AM21" s="24" t="str">
        <f>IF('A19-A20 TIMETABLE'!AW11="TBC","X","")</f>
        <v/>
      </c>
      <c r="AN21" s="26" t="str">
        <f>IF('A19-A20 TIMETABLE'!AX11="TBC","X","")</f>
        <v/>
      </c>
      <c r="AO21" s="24" t="str">
        <f>IF('A19-A20 TIMETABLE'!AY11="TBC","X","")</f>
        <v/>
      </c>
      <c r="AP21" s="26" t="str">
        <f>IF('A19-A20 TIMETABLE'!AZ11="TBC","X","")</f>
        <v/>
      </c>
      <c r="AQ21" s="24" t="str">
        <f>IF('A19-A20 TIMETABLE'!BA11="TBC","X","")</f>
        <v/>
      </c>
      <c r="AR21" s="37" t="str">
        <f>IF('A19-A20 TIMETABLE'!BB11="TBC","X","")</f>
        <v/>
      </c>
      <c r="AS21" s="24" t="str">
        <f>IF('A19-A20 TIMETABLE'!BC11="TBC","X","")</f>
        <v/>
      </c>
      <c r="AT21" s="84" t="str">
        <f>IF('A19-A20 TIMETABLE'!BD11="TBC","X","")</f>
        <v/>
      </c>
      <c r="AU21" s="25" t="str">
        <f>IF('A19-A20 TIMETABLE'!BE11="TBC","X","")</f>
        <v/>
      </c>
      <c r="AV21" s="27" t="str">
        <f>IF('A19-A20 TIMETABLE'!BF11="TBC","X","")</f>
        <v/>
      </c>
      <c r="AW21" s="25" t="str">
        <f>IF('A19-A20 TIMETABLE'!BG11="TBC","X","")</f>
        <v/>
      </c>
      <c r="AX21" s="27" t="str">
        <f>IF('A19-A20 TIMETABLE'!BH11="TBC","X","")</f>
        <v/>
      </c>
      <c r="AY21" s="25" t="str">
        <f>IF('A19-A20 TIMETABLE'!BI11="TBC","X","")</f>
        <v/>
      </c>
      <c r="AZ21" s="27" t="str">
        <f>IF('A19-A20 TIMETABLE'!BJ11="TBC","X","")</f>
        <v/>
      </c>
      <c r="BA21" s="25" t="str">
        <f>IF('A19-A20 TIMETABLE'!BK11="TBC","X","")</f>
        <v/>
      </c>
      <c r="BB21" s="27" t="str">
        <f>IF('A19-A20 TIMETABLE'!BL11="TBC","X","")</f>
        <v/>
      </c>
      <c r="BC21" s="25" t="str">
        <f>IF('A19-A20 TIMETABLE'!BM11="TBC","X","")</f>
        <v/>
      </c>
      <c r="BD21" s="27" t="str">
        <f>IF('A19-A20 TIMETABLE'!BN11="TBC","X","")</f>
        <v/>
      </c>
      <c r="BE21" s="25" t="str">
        <f>IF('A19-A20 TIMETABLE'!BO11="TBC","X","")</f>
        <v/>
      </c>
      <c r="BF21" s="27" t="str">
        <f>IF('A19-A20 TIMETABLE'!BP11="TBC","X","")</f>
        <v/>
      </c>
      <c r="BG21" s="25" t="str">
        <f>IF('A19-A20 TIMETABLE'!BQ11="TBC","X","")</f>
        <v/>
      </c>
      <c r="BH21" s="27" t="str">
        <f>IF('A19-A20 TIMETABLE'!BR11="TBC","X","")</f>
        <v/>
      </c>
      <c r="BI21" s="25" t="str">
        <f>IF('A19-A20 TIMETABLE'!BS11="TBC","X","")</f>
        <v/>
      </c>
      <c r="BJ21" s="27" t="str">
        <f>IF('A19-A20 TIMETABLE'!BT11="TBC","X","")</f>
        <v/>
      </c>
      <c r="BK21" s="25" t="str">
        <f>IF('A19-A20 TIMETABLE'!BU11="TBC","X","")</f>
        <v/>
      </c>
      <c r="BL21" s="27" t="str">
        <f>IF('A19-A20 TIMETABLE'!BV11="TBC","X","")</f>
        <v/>
      </c>
      <c r="BM21" s="25" t="str">
        <f>IF('A19-A20 TIMETABLE'!BW11="TBC","X","")</f>
        <v/>
      </c>
      <c r="BN21" s="27" t="str">
        <f>IF('A19-A20 TIMETABLE'!BX11="TBC","X","")</f>
        <v/>
      </c>
      <c r="BO21" s="25" t="str">
        <f>IF('A19-A20 TIMETABLE'!BY11="TBC","X","")</f>
        <v/>
      </c>
      <c r="BP21" s="27" t="str">
        <f>IF('A19-A20 TIMETABLE'!BZ11="TBC","X","")</f>
        <v/>
      </c>
      <c r="BQ21" s="25" t="str">
        <f>IF('A19-A20 TIMETABLE'!CA11="TBC","X","")</f>
        <v/>
      </c>
      <c r="BR21" s="27" t="str">
        <f>IF('A19-A20 TIMETABLE'!CB11="TBC","X","")</f>
        <v/>
      </c>
      <c r="BS21" s="25" t="str">
        <f>IF('A19-A20 TIMETABLE'!CC11="TBC","X","")</f>
        <v/>
      </c>
      <c r="BT21" s="27" t="str">
        <f>IF('A19-A20 TIMETABLE'!CD11="TBC","X","")</f>
        <v/>
      </c>
      <c r="BU21" s="25" t="str">
        <f>IF('A19-A20 TIMETABLE'!CE11="TBC","X","")</f>
        <v/>
      </c>
      <c r="BV21" s="27" t="str">
        <f>IF('A19-A20 TIMETABLE'!CF11="TBC","X","")</f>
        <v/>
      </c>
      <c r="BW21" s="25" t="str">
        <f>IF('A19-A20 TIMETABLE'!CG11="TBC","X","")</f>
        <v/>
      </c>
      <c r="BX21" s="27" t="str">
        <f>IF('A19-A20 TIMETABLE'!CH11="TBC","X","")</f>
        <v/>
      </c>
      <c r="BY21" s="25" t="str">
        <f>IF('A19-A20 TIMETABLE'!CI11="TBC","X","")</f>
        <v/>
      </c>
      <c r="BZ21" s="27" t="str">
        <f>IF('A19-A20 TIMETABLE'!CJ11="TBC","X","")</f>
        <v/>
      </c>
      <c r="CA21" s="25" t="str">
        <f>IF('A19-A20 TIMETABLE'!CK11="TBC","X","")</f>
        <v/>
      </c>
      <c r="CB21" s="27" t="str">
        <f>IF('A19-A20 TIMETABLE'!CL11="TBC","X","")</f>
        <v/>
      </c>
      <c r="CC21" s="25" t="str">
        <f>IF('A19-A20 TIMETABLE'!CM11="TBC","X","")</f>
        <v/>
      </c>
      <c r="CD21" s="27" t="str">
        <f>IF('A19-A20 TIMETABLE'!CN11="TBC","X","")</f>
        <v/>
      </c>
      <c r="CE21" s="25" t="str">
        <f>IF('A19-A20 TIMETABLE'!CO11="TBC","X","")</f>
        <v/>
      </c>
      <c r="CF21" s="27" t="str">
        <f>IF('A19-A20 TIMETABLE'!CP11="TBC","X","")</f>
        <v/>
      </c>
      <c r="CG21" s="25" t="str">
        <f>IF('A19-A20 TIMETABLE'!CQ11="TBC","X","")</f>
        <v/>
      </c>
      <c r="CH21" s="27" t="str">
        <f>IF('A19-A20 TIMETABLE'!CR11="TBC","X","")</f>
        <v/>
      </c>
      <c r="CI21" s="25" t="str">
        <f>IF('A19-A20 TIMETABLE'!CS11="TBC","X","")</f>
        <v/>
      </c>
    </row>
    <row r="22" spans="2:87" ht="15">
      <c r="B22" s="43" t="s">
        <v>279</v>
      </c>
      <c r="C22" s="44">
        <f t="shared" si="1"/>
        <v>0</v>
      </c>
      <c r="D22" s="25" t="str">
        <f>IF('A19-A20 TIMETABLE'!N13="TBC","X","")</f>
        <v/>
      </c>
      <c r="E22" s="27" t="str">
        <f>IF('A19-A20 TIMETABLE'!O13="TBC","X","")</f>
        <v/>
      </c>
      <c r="F22" s="25" t="str">
        <f>IF('A19-A20 TIMETABLE'!P13="TBC","X","")</f>
        <v/>
      </c>
      <c r="G22" s="27" t="str">
        <f>IF('A19-A20 TIMETABLE'!Q13="TBC","X","")</f>
        <v/>
      </c>
      <c r="H22" s="25" t="str">
        <f>IF('A19-A20 TIMETABLE'!R13="TBC","X","")</f>
        <v/>
      </c>
      <c r="I22" s="27" t="str">
        <f>IF('A19-A20 TIMETABLE'!S13="TBC","X","")</f>
        <v/>
      </c>
      <c r="J22" s="25" t="str">
        <f>IF('A19-A20 TIMETABLE'!T13="TBC","X","")</f>
        <v/>
      </c>
      <c r="K22" s="27" t="str">
        <f>IF('A19-A20 TIMETABLE'!U13="TBC","X","")</f>
        <v/>
      </c>
      <c r="L22" s="25" t="str">
        <f>IF('A19-A20 TIMETABLE'!V13="TBC","X","")</f>
        <v/>
      </c>
      <c r="M22" s="27" t="str">
        <f>IF('A19-A20 TIMETABLE'!W13="TBC","X","")</f>
        <v/>
      </c>
      <c r="N22" s="25" t="str">
        <f>IF('A19-A20 TIMETABLE'!X13="TBC","X","")</f>
        <v/>
      </c>
      <c r="O22" s="27" t="str">
        <f>IF('A19-A20 TIMETABLE'!Y13="TBC","X","")</f>
        <v/>
      </c>
      <c r="P22" s="25" t="str">
        <f>IF('A19-A20 TIMETABLE'!Z13="TBC","X","")</f>
        <v/>
      </c>
      <c r="Q22" s="27" t="str">
        <f>IF('A19-A20 TIMETABLE'!AA13="TBC","X","")</f>
        <v/>
      </c>
      <c r="R22" s="25" t="str">
        <f>IF('A19-A20 TIMETABLE'!AB13="TBC","X","")</f>
        <v/>
      </c>
      <c r="S22" s="27" t="str">
        <f>IF('A19-A20 TIMETABLE'!AC13="TBC","X","")</f>
        <v/>
      </c>
      <c r="T22" s="25" t="str">
        <f>IF('A19-A20 TIMETABLE'!AD13="TBC","X","")</f>
        <v/>
      </c>
      <c r="U22" s="27" t="str">
        <f>IF('A19-A20 TIMETABLE'!AE13="TBC","X","")</f>
        <v/>
      </c>
      <c r="V22" s="25" t="str">
        <f>IF('A19-A20 TIMETABLE'!AF13="TBC","X","")</f>
        <v/>
      </c>
      <c r="W22" s="27" t="str">
        <f>IF('A19-A20 TIMETABLE'!AG13="TBC","X","")</f>
        <v/>
      </c>
      <c r="X22" s="25" t="str">
        <f>IF('A19-A20 TIMETABLE'!AH13="TBC","X","")</f>
        <v/>
      </c>
      <c r="Y22" s="27" t="str">
        <f>IF('A19-A20 TIMETABLE'!AI13="TBC","X","")</f>
        <v/>
      </c>
      <c r="Z22" s="25" t="str">
        <f>IF('A19-A20 TIMETABLE'!AJ13="TBC","X","")</f>
        <v/>
      </c>
      <c r="AA22" s="27" t="str">
        <f>IF('A19-A20 TIMETABLE'!AK13="TBC","X","")</f>
        <v/>
      </c>
      <c r="AB22" s="25" t="str">
        <f>IF('A19-A20 TIMETABLE'!AL13="TBC","X","")</f>
        <v/>
      </c>
      <c r="AC22" s="27" t="str">
        <f>IF('A19-A20 TIMETABLE'!AM13="TBC","X","")</f>
        <v/>
      </c>
      <c r="AD22" s="25" t="str">
        <f>IF('A19-A20 TIMETABLE'!AN13="TBC","X","")</f>
        <v/>
      </c>
      <c r="AE22" s="27" t="str">
        <f>IF('A19-A20 TIMETABLE'!AO13="TBC","X","")</f>
        <v/>
      </c>
      <c r="AF22" s="25" t="str">
        <f>IF('A19-A20 TIMETABLE'!AP13="TBC","X","")</f>
        <v/>
      </c>
      <c r="AG22" s="27" t="str">
        <f>IF('A19-A20 TIMETABLE'!AQ13="TBC","X","")</f>
        <v/>
      </c>
      <c r="AH22" s="25" t="str">
        <f>IF('A19-A20 TIMETABLE'!AR13="TBC","X","")</f>
        <v/>
      </c>
      <c r="AI22" s="27" t="str">
        <f>IF('A19-A20 TIMETABLE'!AS13="TBC","X","")</f>
        <v/>
      </c>
      <c r="AJ22" s="25" t="str">
        <f>IF('A19-A20 TIMETABLE'!AT13="TBC","X","")</f>
        <v/>
      </c>
      <c r="AK22" s="27" t="str">
        <f>IF('A19-A20 TIMETABLE'!AU13="TBC","X","")</f>
        <v/>
      </c>
      <c r="AL22" s="25" t="str">
        <f>IF('A19-A20 TIMETABLE'!AV13="TBC","X","")</f>
        <v/>
      </c>
      <c r="AM22" s="27" t="str">
        <f>IF('A19-A20 TIMETABLE'!AW13="TBC","X","")</f>
        <v/>
      </c>
      <c r="AN22" s="25" t="str">
        <f>IF('A19-A20 TIMETABLE'!AX13="TBC","X","")</f>
        <v/>
      </c>
      <c r="AO22" s="27" t="str">
        <f>IF('A19-A20 TIMETABLE'!AY13="TBC","X","")</f>
        <v/>
      </c>
      <c r="AP22" s="25" t="str">
        <f>IF('A19-A20 TIMETABLE'!AZ13="TBC","X","")</f>
        <v/>
      </c>
      <c r="AQ22" s="27" t="str">
        <f>IF('A19-A20 TIMETABLE'!BA13="TBC","X","")</f>
        <v/>
      </c>
      <c r="AR22" s="36" t="str">
        <f>IF('A19-A20 TIMETABLE'!BB13="TBC","X","")</f>
        <v/>
      </c>
      <c r="AS22" s="27" t="str">
        <f>IF('A19-A20 TIMETABLE'!BC13="TBC","X","")</f>
        <v/>
      </c>
      <c r="AT22" s="89" t="str">
        <f>IF('A19-A20 TIMETABLE'!BD13="TBC","X","")</f>
        <v/>
      </c>
      <c r="AU22" s="27" t="str">
        <f>IF('A19-A20 TIMETABLE'!BE13="TBC","X","")</f>
        <v/>
      </c>
      <c r="AV22" s="25" t="str">
        <f>IF('A19-A20 TIMETABLE'!BF13="TBC","X","")</f>
        <v/>
      </c>
      <c r="AW22" s="27" t="str">
        <f>IF('A19-A20 TIMETABLE'!BG13="TBC","X","")</f>
        <v/>
      </c>
      <c r="AX22" s="25" t="str">
        <f>IF('A19-A20 TIMETABLE'!BH13="TBC","X","")</f>
        <v/>
      </c>
      <c r="AY22" s="27" t="str">
        <f>IF('A19-A20 TIMETABLE'!BI13="TBC","X","")</f>
        <v/>
      </c>
      <c r="AZ22" s="25" t="str">
        <f>IF('A19-A20 TIMETABLE'!BJ13="TBC","X","")</f>
        <v/>
      </c>
      <c r="BA22" s="27" t="str">
        <f>IF('A19-A20 TIMETABLE'!BK13="TBC","X","")</f>
        <v/>
      </c>
      <c r="BB22" s="25" t="str">
        <f>IF('A19-A20 TIMETABLE'!BL13="TBC","X","")</f>
        <v/>
      </c>
      <c r="BC22" s="27" t="str">
        <f>IF('A19-A20 TIMETABLE'!BM13="TBC","X","")</f>
        <v/>
      </c>
      <c r="BD22" s="25" t="str">
        <f>IF('A19-A20 TIMETABLE'!BN13="TBC","X","")</f>
        <v/>
      </c>
      <c r="BE22" s="27" t="str">
        <f>IF('A19-A20 TIMETABLE'!BO13="TBC","X","")</f>
        <v/>
      </c>
      <c r="BF22" s="25" t="str">
        <f>IF('A19-A20 TIMETABLE'!BP13="TBC","X","")</f>
        <v/>
      </c>
      <c r="BG22" s="27" t="str">
        <f>IF('A19-A20 TIMETABLE'!BQ13="TBC","X","")</f>
        <v/>
      </c>
      <c r="BH22" s="25" t="str">
        <f>IF('A19-A20 TIMETABLE'!BR13="TBC","X","")</f>
        <v/>
      </c>
      <c r="BI22" s="27" t="str">
        <f>IF('A19-A20 TIMETABLE'!BS13="TBC","X","")</f>
        <v/>
      </c>
      <c r="BJ22" s="25" t="str">
        <f>IF('A19-A20 TIMETABLE'!BT13="TBC","X","")</f>
        <v/>
      </c>
      <c r="BK22" s="27" t="str">
        <f>IF('A19-A20 TIMETABLE'!BU13="TBC","X","")</f>
        <v/>
      </c>
      <c r="BL22" s="25" t="str">
        <f>IF('A19-A20 TIMETABLE'!BV13="TBC","X","")</f>
        <v/>
      </c>
      <c r="BM22" s="27" t="str">
        <f>IF('A19-A20 TIMETABLE'!BW13="TBC","X","")</f>
        <v/>
      </c>
      <c r="BN22" s="25" t="str">
        <f>IF('A19-A20 TIMETABLE'!BX13="TBC","X","")</f>
        <v/>
      </c>
      <c r="BO22" s="27" t="str">
        <f>IF('A19-A20 TIMETABLE'!BY13="TBC","X","")</f>
        <v/>
      </c>
      <c r="BP22" s="25" t="str">
        <f>IF('A19-A20 TIMETABLE'!BZ13="TBC","X","")</f>
        <v/>
      </c>
      <c r="BQ22" s="27" t="str">
        <f>IF('A19-A20 TIMETABLE'!CA13="TBC","X","")</f>
        <v/>
      </c>
      <c r="BR22" s="25" t="str">
        <f>IF('A19-A20 TIMETABLE'!CB13="TBC","X","")</f>
        <v/>
      </c>
      <c r="BS22" s="27" t="str">
        <f>IF('A19-A20 TIMETABLE'!CC13="TBC","X","")</f>
        <v/>
      </c>
      <c r="BT22" s="25" t="str">
        <f>IF('A19-A20 TIMETABLE'!CD13="TBC","X","")</f>
        <v/>
      </c>
      <c r="BU22" s="27" t="str">
        <f>IF('A19-A20 TIMETABLE'!CE13="TBC","X","")</f>
        <v/>
      </c>
      <c r="BV22" s="25" t="str">
        <f>IF('A19-A20 TIMETABLE'!CF13="TBC","X","")</f>
        <v/>
      </c>
      <c r="BW22" s="27" t="str">
        <f>IF('A19-A20 TIMETABLE'!CG13="TBC","X","")</f>
        <v/>
      </c>
      <c r="BX22" s="25" t="str">
        <f>IF('A19-A20 TIMETABLE'!CH13="TBC","X","")</f>
        <v/>
      </c>
      <c r="BY22" s="27" t="str">
        <f>IF('A19-A20 TIMETABLE'!CI13="TBC","X","")</f>
        <v/>
      </c>
      <c r="BZ22" s="25" t="str">
        <f>IF('A19-A20 TIMETABLE'!CJ13="TBC","X","")</f>
        <v/>
      </c>
      <c r="CA22" s="27" t="str">
        <f>IF('A19-A20 TIMETABLE'!CK13="TBC","X","")</f>
        <v/>
      </c>
      <c r="CB22" s="25" t="str">
        <f>IF('A19-A20 TIMETABLE'!CL13="TBC","X","")</f>
        <v/>
      </c>
      <c r="CC22" s="27" t="str">
        <f>IF('A19-A20 TIMETABLE'!CM13="TBC","X","")</f>
        <v/>
      </c>
      <c r="CD22" s="25" t="str">
        <f>IF('A19-A20 TIMETABLE'!CN13="TBC","X","")</f>
        <v/>
      </c>
      <c r="CE22" s="27" t="str">
        <f>IF('A19-A20 TIMETABLE'!CO13="TBC","X","")</f>
        <v/>
      </c>
      <c r="CF22" s="25" t="str">
        <f>IF('A19-A20 TIMETABLE'!CP13="TBC","X","")</f>
        <v/>
      </c>
      <c r="CG22" s="27" t="str">
        <f>IF('A19-A20 TIMETABLE'!CQ13="TBC","X","")</f>
        <v/>
      </c>
      <c r="CH22" s="25" t="str">
        <f>IF('A19-A20 TIMETABLE'!CR13="TBC","X","")</f>
        <v/>
      </c>
      <c r="CI22" s="27" t="str">
        <f>IF('A19-A20 TIMETABLE'!CS13="TBC","X","")</f>
        <v/>
      </c>
    </row>
    <row r="23" spans="2:87" ht="15">
      <c r="B23" s="43" t="s">
        <v>280</v>
      </c>
      <c r="C23" s="44">
        <f t="shared" si="1"/>
        <v>0</v>
      </c>
      <c r="D23" s="25" t="str">
        <f>IF('A19-A20 TIMETABLE'!N15="TBC","X","")</f>
        <v/>
      </c>
      <c r="E23" s="27" t="str">
        <f>IF('A19-A20 TIMETABLE'!O15="TBC","X","")</f>
        <v/>
      </c>
      <c r="F23" s="25" t="str">
        <f>IF('A19-A20 TIMETABLE'!P15="TBC","X","")</f>
        <v/>
      </c>
      <c r="G23" s="27" t="str">
        <f>IF('A19-A20 TIMETABLE'!Q15="TBC","X","")</f>
        <v/>
      </c>
      <c r="H23" s="25" t="str">
        <f>IF('A19-A20 TIMETABLE'!R15="TBC","X","")</f>
        <v/>
      </c>
      <c r="I23" s="27" t="str">
        <f>IF('A19-A20 TIMETABLE'!S15="TBC","X","")</f>
        <v/>
      </c>
      <c r="J23" s="25" t="str">
        <f>IF('A19-A20 TIMETABLE'!T15="TBC","X","")</f>
        <v/>
      </c>
      <c r="K23" s="27" t="str">
        <f>IF('A19-A20 TIMETABLE'!U15="TBC","X","")</f>
        <v/>
      </c>
      <c r="L23" s="25" t="str">
        <f>IF('A19-A20 TIMETABLE'!V15="TBC","X","")</f>
        <v/>
      </c>
      <c r="M23" s="27" t="str">
        <f>IF('A19-A20 TIMETABLE'!W15="TBC","X","")</f>
        <v/>
      </c>
      <c r="N23" s="25" t="str">
        <f>IF('A19-A20 TIMETABLE'!X15="TBC","X","")</f>
        <v/>
      </c>
      <c r="O23" s="27" t="str">
        <f>IF('A19-A20 TIMETABLE'!Y15="TBC","X","")</f>
        <v/>
      </c>
      <c r="P23" s="25" t="str">
        <f>IF('A19-A20 TIMETABLE'!Z15="TBC","X","")</f>
        <v/>
      </c>
      <c r="Q23" s="27" t="str">
        <f>IF('A19-A20 TIMETABLE'!AA15="TBC","X","")</f>
        <v/>
      </c>
      <c r="R23" s="25" t="str">
        <f>IF('A19-A20 TIMETABLE'!AB15="TBC","X","")</f>
        <v/>
      </c>
      <c r="S23" s="27" t="str">
        <f>IF('A19-A20 TIMETABLE'!AC15="TBC","X","")</f>
        <v/>
      </c>
      <c r="T23" s="25" t="str">
        <f>IF('A19-A20 TIMETABLE'!AD15="TBC","X","")</f>
        <v/>
      </c>
      <c r="U23" s="27" t="str">
        <f>IF('A19-A20 TIMETABLE'!AE15="TBC","X","")</f>
        <v/>
      </c>
      <c r="V23" s="25" t="str">
        <f>IF('A19-A20 TIMETABLE'!AF15="TBC","X","")</f>
        <v/>
      </c>
      <c r="W23" s="27" t="str">
        <f>IF('A19-A20 TIMETABLE'!AG15="TBC","X","")</f>
        <v/>
      </c>
      <c r="X23" s="25" t="str">
        <f>IF('A19-A20 TIMETABLE'!AH15="TBC","X","")</f>
        <v/>
      </c>
      <c r="Y23" s="27" t="str">
        <f>IF('A19-A20 TIMETABLE'!AI15="TBC","X","")</f>
        <v/>
      </c>
      <c r="Z23" s="25" t="str">
        <f>IF('A19-A20 TIMETABLE'!AJ15="TBC","X","")</f>
        <v/>
      </c>
      <c r="AA23" s="27" t="str">
        <f>IF('A19-A20 TIMETABLE'!AK15="TBC","X","")</f>
        <v/>
      </c>
      <c r="AB23" s="25" t="str">
        <f>IF('A19-A20 TIMETABLE'!AL15="TBC","X","")</f>
        <v/>
      </c>
      <c r="AC23" s="27" t="str">
        <f>IF('A19-A20 TIMETABLE'!AM15="TBC","X","")</f>
        <v/>
      </c>
      <c r="AD23" s="25" t="str">
        <f>IF('A19-A20 TIMETABLE'!AN15="TBC","X","")</f>
        <v/>
      </c>
      <c r="AE23" s="27" t="str">
        <f>IF('A19-A20 TIMETABLE'!AO15="TBC","X","")</f>
        <v/>
      </c>
      <c r="AF23" s="25" t="str">
        <f>IF('A19-A20 TIMETABLE'!AP15="TBC","X","")</f>
        <v/>
      </c>
      <c r="AG23" s="27" t="str">
        <f>IF('A19-A20 TIMETABLE'!AQ15="TBC","X","")</f>
        <v/>
      </c>
      <c r="AH23" s="25" t="str">
        <f>IF('A19-A20 TIMETABLE'!AR15="TBC","X","")</f>
        <v/>
      </c>
      <c r="AI23" s="27" t="str">
        <f>IF('A19-A20 TIMETABLE'!AS15="TBC","X","")</f>
        <v/>
      </c>
      <c r="AJ23" s="25" t="str">
        <f>IF('A19-A20 TIMETABLE'!AT15="TBC","X","")</f>
        <v/>
      </c>
      <c r="AK23" s="27" t="str">
        <f>IF('A19-A20 TIMETABLE'!AU15="TBC","X","")</f>
        <v/>
      </c>
      <c r="AL23" s="25" t="str">
        <f>IF('A19-A20 TIMETABLE'!AV15="TBC","X","")</f>
        <v/>
      </c>
      <c r="AM23" s="27" t="str">
        <f>IF('A19-A20 TIMETABLE'!AW15="TBC","X","")</f>
        <v/>
      </c>
      <c r="AN23" s="25" t="str">
        <f>IF('A19-A20 TIMETABLE'!AX15="TBC","X","")</f>
        <v/>
      </c>
      <c r="AO23" s="27" t="str">
        <f>IF('A19-A20 TIMETABLE'!AY15="TBC","X","")</f>
        <v/>
      </c>
      <c r="AP23" s="25" t="str">
        <f>IF('A19-A20 TIMETABLE'!AZ15="TBC","X","")</f>
        <v/>
      </c>
      <c r="AQ23" s="27" t="str">
        <f>IF('A19-A20 TIMETABLE'!BA15="TBC","X","")</f>
        <v/>
      </c>
      <c r="AR23" s="36" t="str">
        <f>IF('A19-A20 TIMETABLE'!BB15="TBC","X","")</f>
        <v/>
      </c>
      <c r="AS23" s="27" t="str">
        <f>IF('A19-A20 TIMETABLE'!BC15="TBC","X","")</f>
        <v/>
      </c>
      <c r="AT23" s="89" t="str">
        <f>IF('A19-A20 TIMETABLE'!BD15="TBC","X","")</f>
        <v/>
      </c>
      <c r="AU23" s="27" t="str">
        <f>IF('A19-A20 TIMETABLE'!BE15="TBC","X","")</f>
        <v/>
      </c>
      <c r="AV23" s="25" t="str">
        <f>IF('A19-A20 TIMETABLE'!BF15="TBC","X","")</f>
        <v/>
      </c>
      <c r="AW23" s="27" t="str">
        <f>IF('A19-A20 TIMETABLE'!BG15="TBC","X","")</f>
        <v/>
      </c>
      <c r="AX23" s="25" t="str">
        <f>IF('A19-A20 TIMETABLE'!BH15="TBC","X","")</f>
        <v/>
      </c>
      <c r="AY23" s="27" t="str">
        <f>IF('A19-A20 TIMETABLE'!BI15="TBC","X","")</f>
        <v/>
      </c>
      <c r="AZ23" s="25" t="str">
        <f>IF('A19-A20 TIMETABLE'!BJ15="TBC","X","")</f>
        <v/>
      </c>
      <c r="BA23" s="27" t="str">
        <f>IF('A19-A20 TIMETABLE'!BK15="TBC","X","")</f>
        <v/>
      </c>
      <c r="BB23" s="25" t="str">
        <f>IF('A19-A20 TIMETABLE'!BL15="TBC","X","")</f>
        <v/>
      </c>
      <c r="BC23" s="27" t="str">
        <f>IF('A19-A20 TIMETABLE'!BM15="TBC","X","")</f>
        <v/>
      </c>
      <c r="BD23" s="25" t="str">
        <f>IF('A19-A20 TIMETABLE'!BN15="TBC","X","")</f>
        <v/>
      </c>
      <c r="BE23" s="27" t="str">
        <f>IF('A19-A20 TIMETABLE'!BO15="TBC","X","")</f>
        <v/>
      </c>
      <c r="BF23" s="25" t="str">
        <f>IF('A19-A20 TIMETABLE'!BP15="TBC","X","")</f>
        <v/>
      </c>
      <c r="BG23" s="27" t="str">
        <f>IF('A19-A20 TIMETABLE'!BQ15="TBC","X","")</f>
        <v/>
      </c>
      <c r="BH23" s="25" t="str">
        <f>IF('A19-A20 TIMETABLE'!BR15="TBC","X","")</f>
        <v/>
      </c>
      <c r="BI23" s="27" t="str">
        <f>IF('A19-A20 TIMETABLE'!BS15="TBC","X","")</f>
        <v/>
      </c>
      <c r="BJ23" s="25" t="str">
        <f>IF('A19-A20 TIMETABLE'!BT15="TBC","X","")</f>
        <v/>
      </c>
      <c r="BK23" s="27" t="str">
        <f>IF('A19-A20 TIMETABLE'!BU15="TBC","X","")</f>
        <v/>
      </c>
      <c r="BL23" s="25" t="str">
        <f>IF('A19-A20 TIMETABLE'!BV15="TBC","X","")</f>
        <v/>
      </c>
      <c r="BM23" s="27" t="str">
        <f>IF('A19-A20 TIMETABLE'!BW15="TBC","X","")</f>
        <v/>
      </c>
      <c r="BN23" s="25" t="str">
        <f>IF('A19-A20 TIMETABLE'!BX15="TBC","X","")</f>
        <v/>
      </c>
      <c r="BO23" s="27" t="str">
        <f>IF('A19-A20 TIMETABLE'!BY15="TBC","X","")</f>
        <v/>
      </c>
      <c r="BP23" s="25" t="str">
        <f>IF('A19-A20 TIMETABLE'!BZ15="TBC","X","")</f>
        <v/>
      </c>
      <c r="BQ23" s="27" t="str">
        <f>IF('A19-A20 TIMETABLE'!CA15="TBC","X","")</f>
        <v/>
      </c>
      <c r="BR23" s="25" t="str">
        <f>IF('A19-A20 TIMETABLE'!CB15="TBC","X","")</f>
        <v/>
      </c>
      <c r="BS23" s="27" t="str">
        <f>IF('A19-A20 TIMETABLE'!CC15="TBC","X","")</f>
        <v/>
      </c>
      <c r="BT23" s="25" t="str">
        <f>IF('A19-A20 TIMETABLE'!CD15="TBC","X","")</f>
        <v/>
      </c>
      <c r="BU23" s="27" t="str">
        <f>IF('A19-A20 TIMETABLE'!CE15="TBC","X","")</f>
        <v/>
      </c>
      <c r="BV23" s="25" t="str">
        <f>IF('A19-A20 TIMETABLE'!CF15="TBC","X","")</f>
        <v/>
      </c>
      <c r="BW23" s="27" t="str">
        <f>IF('A19-A20 TIMETABLE'!CG15="TBC","X","")</f>
        <v/>
      </c>
      <c r="BX23" s="25" t="str">
        <f>IF('A19-A20 TIMETABLE'!CH15="TBC","X","")</f>
        <v/>
      </c>
      <c r="BY23" s="27" t="str">
        <f>IF('A19-A20 TIMETABLE'!CI15="TBC","X","")</f>
        <v/>
      </c>
      <c r="BZ23" s="25" t="str">
        <f>IF('A19-A20 TIMETABLE'!CJ15="TBC","X","")</f>
        <v/>
      </c>
      <c r="CA23" s="27" t="str">
        <f>IF('A19-A20 TIMETABLE'!CK15="TBC","X","")</f>
        <v/>
      </c>
      <c r="CB23" s="25" t="str">
        <f>IF('A19-A20 TIMETABLE'!CL15="TBC","X","")</f>
        <v/>
      </c>
      <c r="CC23" s="27" t="str">
        <f>IF('A19-A20 TIMETABLE'!CM15="TBC","X","")</f>
        <v/>
      </c>
      <c r="CD23" s="25" t="str">
        <f>IF('A19-A20 TIMETABLE'!CN15="TBC","X","")</f>
        <v/>
      </c>
      <c r="CE23" s="27" t="str">
        <f>IF('A19-A20 TIMETABLE'!CO15="TBC","X","")</f>
        <v/>
      </c>
      <c r="CF23" s="25" t="str">
        <f>IF('A19-A20 TIMETABLE'!CP15="TBC","X","")</f>
        <v/>
      </c>
      <c r="CG23" s="27" t="str">
        <f>IF('A19-A20 TIMETABLE'!CQ15="TBC","X","")</f>
        <v/>
      </c>
      <c r="CH23" s="25" t="str">
        <f>IF('A19-A20 TIMETABLE'!CR15="TBC","X","")</f>
        <v/>
      </c>
      <c r="CI23" s="27" t="str">
        <f>IF('A19-A20 TIMETABLE'!CS15="TBC","X","")</f>
        <v/>
      </c>
    </row>
    <row r="24" spans="2:87" ht="15">
      <c r="B24" s="43" t="s">
        <v>281</v>
      </c>
      <c r="C24" s="44">
        <f t="shared" si="1"/>
        <v>0</v>
      </c>
      <c r="D24" s="25" t="str">
        <f>IF('A19-A20 TIMETABLE'!N17="TBC","X","")</f>
        <v/>
      </c>
      <c r="E24" s="27" t="str">
        <f>IF('A19-A20 TIMETABLE'!O17="TBC","X","")</f>
        <v/>
      </c>
      <c r="F24" s="25" t="str">
        <f>IF('A19-A20 TIMETABLE'!P17="TBC","X","")</f>
        <v/>
      </c>
      <c r="G24" s="27" t="str">
        <f>IF('A19-A20 TIMETABLE'!Q17="TBC","X","")</f>
        <v/>
      </c>
      <c r="H24" s="25" t="str">
        <f>IF('A19-A20 TIMETABLE'!R17="TBC","X","")</f>
        <v/>
      </c>
      <c r="I24" s="27" t="str">
        <f>IF('A19-A20 TIMETABLE'!S17="TBC","X","")</f>
        <v/>
      </c>
      <c r="J24" s="25" t="str">
        <f>IF('A19-A20 TIMETABLE'!T17="TBC","X","")</f>
        <v/>
      </c>
      <c r="K24" s="27" t="str">
        <f>IF('A19-A20 TIMETABLE'!U17="TBC","X","")</f>
        <v/>
      </c>
      <c r="L24" s="25" t="str">
        <f>IF('A19-A20 TIMETABLE'!V17="TBC","X","")</f>
        <v/>
      </c>
      <c r="M24" s="27" t="str">
        <f>IF('A19-A20 TIMETABLE'!W17="TBC","X","")</f>
        <v/>
      </c>
      <c r="N24" s="25" t="str">
        <f>IF('A19-A20 TIMETABLE'!X17="TBC","X","")</f>
        <v/>
      </c>
      <c r="O24" s="27" t="str">
        <f>IF('A19-A20 TIMETABLE'!Y17="TBC","X","")</f>
        <v/>
      </c>
      <c r="P24" s="25" t="str">
        <f>IF('A19-A20 TIMETABLE'!Z17="TBC","X","")</f>
        <v/>
      </c>
      <c r="Q24" s="27" t="str">
        <f>IF('A19-A20 TIMETABLE'!AA17="TBC","X","")</f>
        <v/>
      </c>
      <c r="R24" s="25" t="str">
        <f>IF('A19-A20 TIMETABLE'!AB17="TBC","X","")</f>
        <v/>
      </c>
      <c r="S24" s="27" t="str">
        <f>IF('A19-A20 TIMETABLE'!AC17="TBC","X","")</f>
        <v/>
      </c>
      <c r="T24" s="25" t="str">
        <f>IF('A19-A20 TIMETABLE'!AD17="TBC","X","")</f>
        <v/>
      </c>
      <c r="U24" s="27" t="str">
        <f>IF('A19-A20 TIMETABLE'!AE17="TBC","X","")</f>
        <v/>
      </c>
      <c r="V24" s="25" t="str">
        <f>IF('A19-A20 TIMETABLE'!AF17="TBC","X","")</f>
        <v/>
      </c>
      <c r="W24" s="27" t="str">
        <f>IF('A19-A20 TIMETABLE'!AG17="TBC","X","")</f>
        <v/>
      </c>
      <c r="X24" s="25" t="str">
        <f>IF('A19-A20 TIMETABLE'!AH17="TBC","X","")</f>
        <v/>
      </c>
      <c r="Y24" s="27" t="str">
        <f>IF('A19-A20 TIMETABLE'!AI17="TBC","X","")</f>
        <v/>
      </c>
      <c r="Z24" s="25" t="str">
        <f>IF('A19-A20 TIMETABLE'!AJ17="TBC","X","")</f>
        <v/>
      </c>
      <c r="AA24" s="27" t="str">
        <f>IF('A19-A20 TIMETABLE'!AK17="TBC","X","")</f>
        <v/>
      </c>
      <c r="AB24" s="25" t="str">
        <f>IF('A19-A20 TIMETABLE'!AL17="TBC","X","")</f>
        <v/>
      </c>
      <c r="AC24" s="27" t="str">
        <f>IF('A19-A20 TIMETABLE'!AM17="TBC","X","")</f>
        <v/>
      </c>
      <c r="AD24" s="25" t="str">
        <f>IF('A19-A20 TIMETABLE'!AN17="TBC","X","")</f>
        <v/>
      </c>
      <c r="AE24" s="27" t="str">
        <f>IF('A19-A20 TIMETABLE'!AO17="TBC","X","")</f>
        <v/>
      </c>
      <c r="AF24" s="25" t="str">
        <f>IF('A19-A20 TIMETABLE'!AP17="TBC","X","")</f>
        <v/>
      </c>
      <c r="AG24" s="27" t="str">
        <f>IF('A19-A20 TIMETABLE'!AQ17="TBC","X","")</f>
        <v/>
      </c>
      <c r="AH24" s="25" t="str">
        <f>IF('A19-A20 TIMETABLE'!AR17="TBC","X","")</f>
        <v/>
      </c>
      <c r="AI24" s="27" t="str">
        <f>IF('A19-A20 TIMETABLE'!AS17="TBC","X","")</f>
        <v/>
      </c>
      <c r="AJ24" s="25" t="str">
        <f>IF('A19-A20 TIMETABLE'!AT17="TBC","X","")</f>
        <v/>
      </c>
      <c r="AK24" s="27" t="str">
        <f>IF('A19-A20 TIMETABLE'!AU17="TBC","X","")</f>
        <v/>
      </c>
      <c r="AL24" s="25" t="str">
        <f>IF('A19-A20 TIMETABLE'!AV17="TBC","X","")</f>
        <v/>
      </c>
      <c r="AM24" s="27" t="str">
        <f>IF('A19-A20 TIMETABLE'!AW17="TBC","X","")</f>
        <v/>
      </c>
      <c r="AN24" s="25" t="str">
        <f>IF('A19-A20 TIMETABLE'!AX17="TBC","X","")</f>
        <v/>
      </c>
      <c r="AO24" s="27" t="str">
        <f>IF('A19-A20 TIMETABLE'!AY17="TBC","X","")</f>
        <v/>
      </c>
      <c r="AP24" s="25" t="str">
        <f>IF('A19-A20 TIMETABLE'!AZ17="TBC","X","")</f>
        <v/>
      </c>
      <c r="AQ24" s="27" t="str">
        <f>IF('A19-A20 TIMETABLE'!BA17="TBC","X","")</f>
        <v/>
      </c>
      <c r="AR24" s="36" t="str">
        <f>IF('A19-A20 TIMETABLE'!BB17="TBC","X","")</f>
        <v/>
      </c>
      <c r="AS24" s="27" t="str">
        <f>IF('A19-A20 TIMETABLE'!BC17="TBC","X","")</f>
        <v/>
      </c>
      <c r="AT24" s="89" t="str">
        <f>IF('A19-A20 TIMETABLE'!BD17="TBC","X","")</f>
        <v/>
      </c>
      <c r="AU24" s="27" t="str">
        <f>IF('A19-A20 TIMETABLE'!BE17="TBC","X","")</f>
        <v/>
      </c>
      <c r="AV24" s="25" t="str">
        <f>IF('A19-A20 TIMETABLE'!BF17="TBC","X","")</f>
        <v/>
      </c>
      <c r="AW24" s="27" t="str">
        <f>IF('A19-A20 TIMETABLE'!BG17="TBC","X","")</f>
        <v/>
      </c>
      <c r="AX24" s="25" t="str">
        <f>IF('A19-A20 TIMETABLE'!BH17="TBC","X","")</f>
        <v/>
      </c>
      <c r="AY24" s="27" t="str">
        <f>IF('A19-A20 TIMETABLE'!BI17="TBC","X","")</f>
        <v/>
      </c>
      <c r="AZ24" s="25" t="str">
        <f>IF('A19-A20 TIMETABLE'!BJ17="TBC","X","")</f>
        <v/>
      </c>
      <c r="BA24" s="27" t="str">
        <f>IF('A19-A20 TIMETABLE'!BK17="TBC","X","")</f>
        <v/>
      </c>
      <c r="BB24" s="25" t="str">
        <f>IF('A19-A20 TIMETABLE'!BL17="TBC","X","")</f>
        <v/>
      </c>
      <c r="BC24" s="27" t="str">
        <f>IF('A19-A20 TIMETABLE'!BM17="TBC","X","")</f>
        <v/>
      </c>
      <c r="BD24" s="25" t="str">
        <f>IF('A19-A20 TIMETABLE'!BN17="TBC","X","")</f>
        <v/>
      </c>
      <c r="BE24" s="27" t="str">
        <f>IF('A19-A20 TIMETABLE'!BO17="TBC","X","")</f>
        <v/>
      </c>
      <c r="BF24" s="25" t="str">
        <f>IF('A19-A20 TIMETABLE'!BP17="TBC","X","")</f>
        <v/>
      </c>
      <c r="BG24" s="27" t="str">
        <f>IF('A19-A20 TIMETABLE'!BQ17="TBC","X","")</f>
        <v/>
      </c>
      <c r="BH24" s="25" t="str">
        <f>IF('A19-A20 TIMETABLE'!BR17="TBC","X","")</f>
        <v/>
      </c>
      <c r="BI24" s="27" t="str">
        <f>IF('A19-A20 TIMETABLE'!BS17="TBC","X","")</f>
        <v/>
      </c>
      <c r="BJ24" s="25" t="str">
        <f>IF('A19-A20 TIMETABLE'!BT17="TBC","X","")</f>
        <v/>
      </c>
      <c r="BK24" s="27" t="str">
        <f>IF('A19-A20 TIMETABLE'!BU17="TBC","X","")</f>
        <v/>
      </c>
      <c r="BL24" s="25" t="str">
        <f>IF('A19-A20 TIMETABLE'!BV17="TBC","X","")</f>
        <v/>
      </c>
      <c r="BM24" s="27" t="str">
        <f>IF('A19-A20 TIMETABLE'!BW17="TBC","X","")</f>
        <v/>
      </c>
      <c r="BN24" s="25" t="str">
        <f>IF('A19-A20 TIMETABLE'!BX17="TBC","X","")</f>
        <v/>
      </c>
      <c r="BO24" s="27" t="str">
        <f>IF('A19-A20 TIMETABLE'!BY17="TBC","X","")</f>
        <v/>
      </c>
      <c r="BP24" s="25" t="str">
        <f>IF('A19-A20 TIMETABLE'!BZ17="TBC","X","")</f>
        <v/>
      </c>
      <c r="BQ24" s="27" t="str">
        <f>IF('A19-A20 TIMETABLE'!CA17="TBC","X","")</f>
        <v/>
      </c>
      <c r="BR24" s="25" t="str">
        <f>IF('A19-A20 TIMETABLE'!CB17="TBC","X","")</f>
        <v/>
      </c>
      <c r="BS24" s="27" t="str">
        <f>IF('A19-A20 TIMETABLE'!CC17="TBC","X","")</f>
        <v/>
      </c>
      <c r="BT24" s="25" t="str">
        <f>IF('A19-A20 TIMETABLE'!CD17="TBC","X","")</f>
        <v/>
      </c>
      <c r="BU24" s="27" t="str">
        <f>IF('A19-A20 TIMETABLE'!CE17="TBC","X","")</f>
        <v/>
      </c>
      <c r="BV24" s="25" t="str">
        <f>IF('A19-A20 TIMETABLE'!CF17="TBC","X","")</f>
        <v/>
      </c>
      <c r="BW24" s="27" t="str">
        <f>IF('A19-A20 TIMETABLE'!CG17="TBC","X","")</f>
        <v/>
      </c>
      <c r="BX24" s="25" t="str">
        <f>IF('A19-A20 TIMETABLE'!CH17="TBC","X","")</f>
        <v/>
      </c>
      <c r="BY24" s="27" t="str">
        <f>IF('A19-A20 TIMETABLE'!CI17="TBC","X","")</f>
        <v/>
      </c>
      <c r="BZ24" s="25" t="str">
        <f>IF('A19-A20 TIMETABLE'!CJ17="TBC","X","")</f>
        <v/>
      </c>
      <c r="CA24" s="27" t="str">
        <f>IF('A19-A20 TIMETABLE'!CK17="TBC","X","")</f>
        <v/>
      </c>
      <c r="CB24" s="25" t="str">
        <f>IF('A19-A20 TIMETABLE'!CL17="TBC","X","")</f>
        <v/>
      </c>
      <c r="CC24" s="27" t="str">
        <f>IF('A19-A20 TIMETABLE'!CM17="TBC","X","")</f>
        <v/>
      </c>
      <c r="CD24" s="25" t="str">
        <f>IF('A19-A20 TIMETABLE'!CN17="TBC","X","")</f>
        <v/>
      </c>
      <c r="CE24" s="27" t="str">
        <f>IF('A19-A20 TIMETABLE'!CO17="TBC","X","")</f>
        <v/>
      </c>
      <c r="CF24" s="25" t="str">
        <f>IF('A19-A20 TIMETABLE'!CP17="TBC","X","")</f>
        <v/>
      </c>
      <c r="CG24" s="27" t="str">
        <f>IF('A19-A20 TIMETABLE'!CQ17="TBC","X","")</f>
        <v/>
      </c>
      <c r="CH24" s="25" t="str">
        <f>IF('A19-A20 TIMETABLE'!CR17="TBC","X","")</f>
        <v/>
      </c>
      <c r="CI24" s="27" t="str">
        <f>IF('A19-A20 TIMETABLE'!CS17="TBC","X","")</f>
        <v/>
      </c>
    </row>
    <row r="25" spans="2:87" ht="15">
      <c r="B25" s="43" t="s">
        <v>282</v>
      </c>
      <c r="C25" s="44">
        <f t="shared" si="1"/>
        <v>0</v>
      </c>
      <c r="D25" s="25" t="str">
        <f>IF('A19-A20 TIMETABLE'!N19="TBC","X","")</f>
        <v/>
      </c>
      <c r="E25" s="27" t="str">
        <f>IF('A19-A20 TIMETABLE'!O19="TBC","X","")</f>
        <v/>
      </c>
      <c r="F25" s="25" t="str">
        <f>IF('A19-A20 TIMETABLE'!P19="TBC","X","")</f>
        <v/>
      </c>
      <c r="G25" s="27" t="str">
        <f>IF('A19-A20 TIMETABLE'!Q19="TBC","X","")</f>
        <v/>
      </c>
      <c r="H25" s="25" t="str">
        <f>IF('A19-A20 TIMETABLE'!R19="TBC","X","")</f>
        <v/>
      </c>
      <c r="I25" s="27" t="str">
        <f>IF('A19-A20 TIMETABLE'!S19="TBC","X","")</f>
        <v/>
      </c>
      <c r="J25" s="25" t="str">
        <f>IF('A19-A20 TIMETABLE'!T19="TBC","X","")</f>
        <v/>
      </c>
      <c r="K25" s="27" t="str">
        <f>IF('A19-A20 TIMETABLE'!U19="TBC","X","")</f>
        <v/>
      </c>
      <c r="L25" s="25" t="str">
        <f>IF('A19-A20 TIMETABLE'!V19="TBC","X","")</f>
        <v/>
      </c>
      <c r="M25" s="27" t="str">
        <f>IF('A19-A20 TIMETABLE'!W19="TBC","X","")</f>
        <v/>
      </c>
      <c r="N25" s="25" t="str">
        <f>IF('A19-A20 TIMETABLE'!X19="TBC","X","")</f>
        <v/>
      </c>
      <c r="O25" s="27" t="str">
        <f>IF('A19-A20 TIMETABLE'!Y19="TBC","X","")</f>
        <v/>
      </c>
      <c r="P25" s="25" t="str">
        <f>IF('A19-A20 TIMETABLE'!Z19="TBC","X","")</f>
        <v/>
      </c>
      <c r="Q25" s="27" t="str">
        <f>IF('A19-A20 TIMETABLE'!AA19="TBC","X","")</f>
        <v/>
      </c>
      <c r="R25" s="25" t="str">
        <f>IF('A19-A20 TIMETABLE'!AB19="TBC","X","")</f>
        <v/>
      </c>
      <c r="S25" s="27" t="str">
        <f>IF('A19-A20 TIMETABLE'!AC19="TBC","X","")</f>
        <v/>
      </c>
      <c r="T25" s="25" t="str">
        <f>IF('A19-A20 TIMETABLE'!AD19="TBC","X","")</f>
        <v/>
      </c>
      <c r="U25" s="27" t="str">
        <f>IF('A19-A20 TIMETABLE'!AE19="TBC","X","")</f>
        <v/>
      </c>
      <c r="V25" s="25" t="str">
        <f>IF('A19-A20 TIMETABLE'!AF19="TBC","X","")</f>
        <v/>
      </c>
      <c r="W25" s="27" t="str">
        <f>IF('A19-A20 TIMETABLE'!AG19="TBC","X","")</f>
        <v/>
      </c>
      <c r="X25" s="25" t="str">
        <f>IF('A19-A20 TIMETABLE'!AH19="TBC","X","")</f>
        <v/>
      </c>
      <c r="Y25" s="27" t="str">
        <f>IF('A19-A20 TIMETABLE'!AI19="TBC","X","")</f>
        <v/>
      </c>
      <c r="Z25" s="25" t="str">
        <f>IF('A19-A20 TIMETABLE'!AJ19="TBC","X","")</f>
        <v/>
      </c>
      <c r="AA25" s="27" t="str">
        <f>IF('A19-A20 TIMETABLE'!AK19="TBC","X","")</f>
        <v/>
      </c>
      <c r="AB25" s="25" t="str">
        <f>IF('A19-A20 TIMETABLE'!AL19="TBC","X","")</f>
        <v/>
      </c>
      <c r="AC25" s="27" t="str">
        <f>IF('A19-A20 TIMETABLE'!AM19="TBC","X","")</f>
        <v/>
      </c>
      <c r="AD25" s="25" t="str">
        <f>IF('A19-A20 TIMETABLE'!AN19="TBC","X","")</f>
        <v/>
      </c>
      <c r="AE25" s="27" t="str">
        <f>IF('A19-A20 TIMETABLE'!AO19="TBC","X","")</f>
        <v/>
      </c>
      <c r="AF25" s="25" t="str">
        <f>IF('A19-A20 TIMETABLE'!AP19="TBC","X","")</f>
        <v/>
      </c>
      <c r="AG25" s="27" t="str">
        <f>IF('A19-A20 TIMETABLE'!AQ19="TBC","X","")</f>
        <v/>
      </c>
      <c r="AH25" s="25" t="str">
        <f>IF('A19-A20 TIMETABLE'!AR19="TBC","X","")</f>
        <v/>
      </c>
      <c r="AI25" s="27" t="str">
        <f>IF('A19-A20 TIMETABLE'!AS19="TBC","X","")</f>
        <v/>
      </c>
      <c r="AJ25" s="25" t="str">
        <f>IF('A19-A20 TIMETABLE'!AT19="TBC","X","")</f>
        <v/>
      </c>
      <c r="AK25" s="27" t="str">
        <f>IF('A19-A20 TIMETABLE'!AU19="TBC","X","")</f>
        <v/>
      </c>
      <c r="AL25" s="25" t="str">
        <f>IF('A19-A20 TIMETABLE'!AV19="TBC","X","")</f>
        <v/>
      </c>
      <c r="AM25" s="27" t="str">
        <f>IF('A19-A20 TIMETABLE'!AW19="TBC","X","")</f>
        <v/>
      </c>
      <c r="AN25" s="25" t="str">
        <f>IF('A19-A20 TIMETABLE'!AX19="TBC","X","")</f>
        <v/>
      </c>
      <c r="AO25" s="27" t="str">
        <f>IF('A19-A20 TIMETABLE'!AY19="TBC","X","")</f>
        <v/>
      </c>
      <c r="AP25" s="25" t="str">
        <f>IF('A19-A20 TIMETABLE'!AZ19="TBC","X","")</f>
        <v/>
      </c>
      <c r="AQ25" s="27" t="str">
        <f>IF('A19-A20 TIMETABLE'!BA19="TBC","X","")</f>
        <v/>
      </c>
      <c r="AR25" s="36" t="str">
        <f>IF('A19-A20 TIMETABLE'!BB19="TBC","X","")</f>
        <v/>
      </c>
      <c r="AS25" s="27" t="str">
        <f>IF('A19-A20 TIMETABLE'!BC19="TBC","X","")</f>
        <v/>
      </c>
      <c r="AT25" s="89" t="str">
        <f>IF('A19-A20 TIMETABLE'!BD19="TBC","X","")</f>
        <v/>
      </c>
      <c r="AU25" s="27" t="str">
        <f>IF('A19-A20 TIMETABLE'!BE19="TBC","X","")</f>
        <v/>
      </c>
      <c r="AV25" s="25" t="str">
        <f>IF('A19-A20 TIMETABLE'!BF19="TBC","X","")</f>
        <v/>
      </c>
      <c r="AW25" s="27" t="str">
        <f>IF('A19-A20 TIMETABLE'!BG19="TBC","X","")</f>
        <v/>
      </c>
      <c r="AX25" s="25" t="str">
        <f>IF('A19-A20 TIMETABLE'!BH19="TBC","X","")</f>
        <v/>
      </c>
      <c r="AY25" s="27" t="str">
        <f>IF('A19-A20 TIMETABLE'!BI19="TBC","X","")</f>
        <v/>
      </c>
      <c r="AZ25" s="25" t="str">
        <f>IF('A19-A20 TIMETABLE'!BJ19="TBC","X","")</f>
        <v/>
      </c>
      <c r="BA25" s="27" t="str">
        <f>IF('A19-A20 TIMETABLE'!BK19="TBC","X","")</f>
        <v/>
      </c>
      <c r="BB25" s="25" t="str">
        <f>IF('A19-A20 TIMETABLE'!BL19="TBC","X","")</f>
        <v/>
      </c>
      <c r="BC25" s="27" t="str">
        <f>IF('A19-A20 TIMETABLE'!BM19="TBC","X","")</f>
        <v/>
      </c>
      <c r="BD25" s="25" t="str">
        <f>IF('A19-A20 TIMETABLE'!BN19="TBC","X","")</f>
        <v/>
      </c>
      <c r="BE25" s="27" t="str">
        <f>IF('A19-A20 TIMETABLE'!BO19="TBC","X","")</f>
        <v/>
      </c>
      <c r="BF25" s="25" t="str">
        <f>IF('A19-A20 TIMETABLE'!BP19="TBC","X","")</f>
        <v/>
      </c>
      <c r="BG25" s="27" t="str">
        <f>IF('A19-A20 TIMETABLE'!BQ19="TBC","X","")</f>
        <v/>
      </c>
      <c r="BH25" s="25" t="str">
        <f>IF('A19-A20 TIMETABLE'!BR19="TBC","X","")</f>
        <v/>
      </c>
      <c r="BI25" s="27" t="str">
        <f>IF('A19-A20 TIMETABLE'!BS19="TBC","X","")</f>
        <v/>
      </c>
      <c r="BJ25" s="25" t="str">
        <f>IF('A19-A20 TIMETABLE'!BT19="TBC","X","")</f>
        <v/>
      </c>
      <c r="BK25" s="27" t="str">
        <f>IF('A19-A20 TIMETABLE'!BU19="TBC","X","")</f>
        <v/>
      </c>
      <c r="BL25" s="25" t="str">
        <f>IF('A19-A20 TIMETABLE'!BV19="TBC","X","")</f>
        <v/>
      </c>
      <c r="BM25" s="27" t="str">
        <f>IF('A19-A20 TIMETABLE'!BW19="TBC","X","")</f>
        <v/>
      </c>
      <c r="BN25" s="25" t="str">
        <f>IF('A19-A20 TIMETABLE'!BX19="TBC","X","")</f>
        <v/>
      </c>
      <c r="BO25" s="27" t="str">
        <f>IF('A19-A20 TIMETABLE'!BY19="TBC","X","")</f>
        <v/>
      </c>
      <c r="BP25" s="25" t="str">
        <f>IF('A19-A20 TIMETABLE'!BZ19="TBC","X","")</f>
        <v/>
      </c>
      <c r="BQ25" s="27" t="str">
        <f>IF('A19-A20 TIMETABLE'!CA19="TBC","X","")</f>
        <v/>
      </c>
      <c r="BR25" s="25" t="str">
        <f>IF('A19-A20 TIMETABLE'!CB19="TBC","X","")</f>
        <v/>
      </c>
      <c r="BS25" s="27" t="str">
        <f>IF('A19-A20 TIMETABLE'!CC19="TBC","X","")</f>
        <v/>
      </c>
      <c r="BT25" s="25" t="str">
        <f>IF('A19-A20 TIMETABLE'!CD19="TBC","X","")</f>
        <v/>
      </c>
      <c r="BU25" s="27" t="str">
        <f>IF('A19-A20 TIMETABLE'!CE19="TBC","X","")</f>
        <v/>
      </c>
      <c r="BV25" s="25" t="str">
        <f>IF('A19-A20 TIMETABLE'!CF19="TBC","X","")</f>
        <v/>
      </c>
      <c r="BW25" s="27" t="str">
        <f>IF('A19-A20 TIMETABLE'!CG19="TBC","X","")</f>
        <v/>
      </c>
      <c r="BX25" s="25" t="str">
        <f>IF('A19-A20 TIMETABLE'!CH19="TBC","X","")</f>
        <v/>
      </c>
      <c r="BY25" s="27" t="str">
        <f>IF('A19-A20 TIMETABLE'!CI19="TBC","X","")</f>
        <v/>
      </c>
      <c r="BZ25" s="25" t="str">
        <f>IF('A19-A20 TIMETABLE'!CJ19="TBC","X","")</f>
        <v/>
      </c>
      <c r="CA25" s="27" t="str">
        <f>IF('A19-A20 TIMETABLE'!CK19="TBC","X","")</f>
        <v/>
      </c>
      <c r="CB25" s="25" t="str">
        <f>IF('A19-A20 TIMETABLE'!CL19="TBC","X","")</f>
        <v/>
      </c>
      <c r="CC25" s="27" t="str">
        <f>IF('A19-A20 TIMETABLE'!CM19="TBC","X","")</f>
        <v/>
      </c>
      <c r="CD25" s="25" t="str">
        <f>IF('A19-A20 TIMETABLE'!CN19="TBC","X","")</f>
        <v/>
      </c>
      <c r="CE25" s="27" t="str">
        <f>IF('A19-A20 TIMETABLE'!CO19="TBC","X","")</f>
        <v/>
      </c>
      <c r="CF25" s="25" t="str">
        <f>IF('A19-A20 TIMETABLE'!CP19="TBC","X","")</f>
        <v/>
      </c>
      <c r="CG25" s="27" t="str">
        <f>IF('A19-A20 TIMETABLE'!CQ19="TBC","X","")</f>
        <v/>
      </c>
      <c r="CH25" s="25" t="str">
        <f>IF('A19-A20 TIMETABLE'!CR19="TBC","X","")</f>
        <v/>
      </c>
      <c r="CI25" s="27" t="str">
        <f>IF('A19-A20 TIMETABLE'!CS19="TBC","X","")</f>
        <v/>
      </c>
    </row>
    <row r="26" spans="2:87" ht="15">
      <c r="B26" s="43" t="s">
        <v>283</v>
      </c>
      <c r="C26" s="44">
        <f t="shared" si="1"/>
        <v>0</v>
      </c>
      <c r="D26" s="25" t="str">
        <f>IF('A19-A20 TIMETABLE'!N21="TBC","X","")</f>
        <v/>
      </c>
      <c r="E26" s="27" t="str">
        <f>IF('A19-A20 TIMETABLE'!O21="TBC","X","")</f>
        <v/>
      </c>
      <c r="F26" s="25" t="str">
        <f>IF('A19-A20 TIMETABLE'!P21="TBC","X","")</f>
        <v/>
      </c>
      <c r="G26" s="27" t="str">
        <f>IF('A19-A20 TIMETABLE'!Q21="TBC","X","")</f>
        <v/>
      </c>
      <c r="H26" s="25" t="str">
        <f>IF('A19-A20 TIMETABLE'!R21="TBC","X","")</f>
        <v/>
      </c>
      <c r="I26" s="27" t="str">
        <f>IF('A19-A20 TIMETABLE'!S21="TBC","X","")</f>
        <v/>
      </c>
      <c r="J26" s="25" t="str">
        <f>IF('A19-A20 TIMETABLE'!T21="TBC","X","")</f>
        <v/>
      </c>
      <c r="K26" s="27" t="str">
        <f>IF('A19-A20 TIMETABLE'!U21="TBC","X","")</f>
        <v/>
      </c>
      <c r="L26" s="25" t="str">
        <f>IF('A19-A20 TIMETABLE'!V21="TBC","X","")</f>
        <v/>
      </c>
      <c r="M26" s="27" t="str">
        <f>IF('A19-A20 TIMETABLE'!W21="TBC","X","")</f>
        <v/>
      </c>
      <c r="N26" s="25" t="str">
        <f>IF('A19-A20 TIMETABLE'!X21="TBC","X","")</f>
        <v/>
      </c>
      <c r="O26" s="27" t="str">
        <f>IF('A19-A20 TIMETABLE'!Y21="TBC","X","")</f>
        <v/>
      </c>
      <c r="P26" s="25" t="str">
        <f>IF('A19-A20 TIMETABLE'!Z21="TBC","X","")</f>
        <v/>
      </c>
      <c r="Q26" s="27" t="str">
        <f>IF('A19-A20 TIMETABLE'!AA21="TBC","X","")</f>
        <v/>
      </c>
      <c r="R26" s="25" t="str">
        <f>IF('A19-A20 TIMETABLE'!AB21="TBC","X","")</f>
        <v/>
      </c>
      <c r="S26" s="27" t="str">
        <f>IF('A19-A20 TIMETABLE'!AC21="TBC","X","")</f>
        <v/>
      </c>
      <c r="T26" s="25" t="str">
        <f>IF('A19-A20 TIMETABLE'!AD21="TBC","X","")</f>
        <v/>
      </c>
      <c r="U26" s="27" t="str">
        <f>IF('A19-A20 TIMETABLE'!AE21="TBC","X","")</f>
        <v/>
      </c>
      <c r="V26" s="25" t="str">
        <f>IF('A19-A20 TIMETABLE'!AF21="TBC","X","")</f>
        <v/>
      </c>
      <c r="W26" s="27" t="str">
        <f>IF('A19-A20 TIMETABLE'!AG21="TBC","X","")</f>
        <v/>
      </c>
      <c r="X26" s="25" t="str">
        <f>IF('A19-A20 TIMETABLE'!AH21="TBC","X","")</f>
        <v/>
      </c>
      <c r="Y26" s="27" t="str">
        <f>IF('A19-A20 TIMETABLE'!AI21="TBC","X","")</f>
        <v/>
      </c>
      <c r="Z26" s="25" t="str">
        <f>IF('A19-A20 TIMETABLE'!AJ21="TBC","X","")</f>
        <v/>
      </c>
      <c r="AA26" s="27" t="str">
        <f>IF('A19-A20 TIMETABLE'!AK21="TBC","X","")</f>
        <v/>
      </c>
      <c r="AB26" s="25" t="str">
        <f>IF('A19-A20 TIMETABLE'!AL21="TBC","X","")</f>
        <v/>
      </c>
      <c r="AC26" s="27" t="str">
        <f>IF('A19-A20 TIMETABLE'!AM21="TBC","X","")</f>
        <v/>
      </c>
      <c r="AD26" s="25" t="str">
        <f>IF('A19-A20 TIMETABLE'!AN21="TBC","X","")</f>
        <v/>
      </c>
      <c r="AE26" s="27" t="str">
        <f>IF('A19-A20 TIMETABLE'!AO21="TBC","X","")</f>
        <v/>
      </c>
      <c r="AF26" s="25" t="str">
        <f>IF('A19-A20 TIMETABLE'!AP21="TBC","X","")</f>
        <v/>
      </c>
      <c r="AG26" s="27" t="str">
        <f>IF('A19-A20 TIMETABLE'!AQ21="TBC","X","")</f>
        <v/>
      </c>
      <c r="AH26" s="25" t="str">
        <f>IF('A19-A20 TIMETABLE'!AR21="TBC","X","")</f>
        <v/>
      </c>
      <c r="AI26" s="27" t="str">
        <f>IF('A19-A20 TIMETABLE'!AS21="TBC","X","")</f>
        <v/>
      </c>
      <c r="AJ26" s="25" t="str">
        <f>IF('A19-A20 TIMETABLE'!AT21="TBC","X","")</f>
        <v/>
      </c>
      <c r="AK26" s="27" t="str">
        <f>IF('A19-A20 TIMETABLE'!AU21="TBC","X","")</f>
        <v/>
      </c>
      <c r="AL26" s="25" t="str">
        <f>IF('A19-A20 TIMETABLE'!AV21="TBC","X","")</f>
        <v/>
      </c>
      <c r="AM26" s="27" t="str">
        <f>IF('A19-A20 TIMETABLE'!AW21="TBC","X","")</f>
        <v/>
      </c>
      <c r="AN26" s="25" t="str">
        <f>IF('A19-A20 TIMETABLE'!AX21="TBC","X","")</f>
        <v/>
      </c>
      <c r="AO26" s="27" t="str">
        <f>IF('A19-A20 TIMETABLE'!AY21="TBC","X","")</f>
        <v/>
      </c>
      <c r="AP26" s="25" t="str">
        <f>IF('A19-A20 TIMETABLE'!AZ21="TBC","X","")</f>
        <v/>
      </c>
      <c r="AQ26" s="27" t="str">
        <f>IF('A19-A20 TIMETABLE'!BA21="TBC","X","")</f>
        <v/>
      </c>
      <c r="AR26" s="36" t="str">
        <f>IF('A19-A20 TIMETABLE'!BB21="TBC","X","")</f>
        <v/>
      </c>
      <c r="AS26" s="27" t="str">
        <f>IF('A19-A20 TIMETABLE'!BC21="TBC","X","")</f>
        <v/>
      </c>
      <c r="AT26" s="89" t="str">
        <f>IF('A19-A20 TIMETABLE'!BD21="TBC","X","")</f>
        <v/>
      </c>
      <c r="AU26" s="27" t="str">
        <f>IF('A19-A20 TIMETABLE'!BE21="TBC","X","")</f>
        <v/>
      </c>
      <c r="AV26" s="25" t="str">
        <f>IF('A19-A20 TIMETABLE'!BF21="TBC","X","")</f>
        <v/>
      </c>
      <c r="AW26" s="27" t="str">
        <f>IF('A19-A20 TIMETABLE'!BG21="TBC","X","")</f>
        <v/>
      </c>
      <c r="AX26" s="25" t="str">
        <f>IF('A19-A20 TIMETABLE'!BH21="TBC","X","")</f>
        <v/>
      </c>
      <c r="AY26" s="27" t="str">
        <f>IF('A19-A20 TIMETABLE'!BI21="TBC","X","")</f>
        <v/>
      </c>
      <c r="AZ26" s="25" t="str">
        <f>IF('A19-A20 TIMETABLE'!BJ21="TBC","X","")</f>
        <v/>
      </c>
      <c r="BA26" s="27" t="str">
        <f>IF('A19-A20 TIMETABLE'!BK21="TBC","X","")</f>
        <v/>
      </c>
      <c r="BB26" s="25" t="str">
        <f>IF('A19-A20 TIMETABLE'!BL21="TBC","X","")</f>
        <v/>
      </c>
      <c r="BC26" s="27" t="str">
        <f>IF('A19-A20 TIMETABLE'!BM21="TBC","X","")</f>
        <v/>
      </c>
      <c r="BD26" s="25" t="str">
        <f>IF('A19-A20 TIMETABLE'!BN21="TBC","X","")</f>
        <v/>
      </c>
      <c r="BE26" s="27" t="str">
        <f>IF('A19-A20 TIMETABLE'!BO21="TBC","X","")</f>
        <v/>
      </c>
      <c r="BF26" s="25" t="str">
        <f>IF('A19-A20 TIMETABLE'!BP21="TBC","X","")</f>
        <v/>
      </c>
      <c r="BG26" s="27" t="str">
        <f>IF('A19-A20 TIMETABLE'!BQ21="TBC","X","")</f>
        <v/>
      </c>
      <c r="BH26" s="25" t="str">
        <f>IF('A19-A20 TIMETABLE'!BR21="TBC","X","")</f>
        <v/>
      </c>
      <c r="BI26" s="27" t="str">
        <f>IF('A19-A20 TIMETABLE'!BS21="TBC","X","")</f>
        <v/>
      </c>
      <c r="BJ26" s="25" t="str">
        <f>IF('A19-A20 TIMETABLE'!BT21="TBC","X","")</f>
        <v/>
      </c>
      <c r="BK26" s="27" t="str">
        <f>IF('A19-A20 TIMETABLE'!BU21="TBC","X","")</f>
        <v/>
      </c>
      <c r="BL26" s="25" t="str">
        <f>IF('A19-A20 TIMETABLE'!BV21="TBC","X","")</f>
        <v/>
      </c>
      <c r="BM26" s="27" t="str">
        <f>IF('A19-A20 TIMETABLE'!BW21="TBC","X","")</f>
        <v/>
      </c>
      <c r="BN26" s="25" t="str">
        <f>IF('A19-A20 TIMETABLE'!BX21="TBC","X","")</f>
        <v/>
      </c>
      <c r="BO26" s="27" t="str">
        <f>IF('A19-A20 TIMETABLE'!BY21="TBC","X","")</f>
        <v/>
      </c>
      <c r="BP26" s="25" t="str">
        <f>IF('A19-A20 TIMETABLE'!BZ21="TBC","X","")</f>
        <v/>
      </c>
      <c r="BQ26" s="27" t="str">
        <f>IF('A19-A20 TIMETABLE'!CA21="TBC","X","")</f>
        <v/>
      </c>
      <c r="BR26" s="25" t="str">
        <f>IF('A19-A20 TIMETABLE'!CB21="TBC","X","")</f>
        <v/>
      </c>
      <c r="BS26" s="27" t="str">
        <f>IF('A19-A20 TIMETABLE'!CC21="TBC","X","")</f>
        <v/>
      </c>
      <c r="BT26" s="25" t="str">
        <f>IF('A19-A20 TIMETABLE'!CD21="TBC","X","")</f>
        <v/>
      </c>
      <c r="BU26" s="27" t="str">
        <f>IF('A19-A20 TIMETABLE'!CE21="TBC","X","")</f>
        <v/>
      </c>
      <c r="BV26" s="25" t="str">
        <f>IF('A19-A20 TIMETABLE'!CF21="TBC","X","")</f>
        <v/>
      </c>
      <c r="BW26" s="27" t="str">
        <f>IF('A19-A20 TIMETABLE'!CG21="TBC","X","")</f>
        <v/>
      </c>
      <c r="BX26" s="25" t="str">
        <f>IF('A19-A20 TIMETABLE'!CH21="TBC","X","")</f>
        <v/>
      </c>
      <c r="BY26" s="27" t="str">
        <f>IF('A19-A20 TIMETABLE'!CI21="TBC","X","")</f>
        <v/>
      </c>
      <c r="BZ26" s="25" t="str">
        <f>IF('A19-A20 TIMETABLE'!CJ21="TBC","X","")</f>
        <v/>
      </c>
      <c r="CA26" s="27" t="str">
        <f>IF('A19-A20 TIMETABLE'!CK21="TBC","X","")</f>
        <v/>
      </c>
      <c r="CB26" s="25" t="str">
        <f>IF('A19-A20 TIMETABLE'!CL21="TBC","X","")</f>
        <v/>
      </c>
      <c r="CC26" s="27" t="str">
        <f>IF('A19-A20 TIMETABLE'!CM21="TBC","X","")</f>
        <v/>
      </c>
      <c r="CD26" s="25" t="str">
        <f>IF('A19-A20 TIMETABLE'!CN21="TBC","X","")</f>
        <v/>
      </c>
      <c r="CE26" s="27" t="str">
        <f>IF('A19-A20 TIMETABLE'!CO21="TBC","X","")</f>
        <v/>
      </c>
      <c r="CF26" s="25" t="str">
        <f>IF('A19-A20 TIMETABLE'!CP21="TBC","X","")</f>
        <v/>
      </c>
      <c r="CG26" s="27" t="str">
        <f>IF('A19-A20 TIMETABLE'!CQ21="TBC","X","")</f>
        <v/>
      </c>
      <c r="CH26" s="25" t="str">
        <f>IF('A19-A20 TIMETABLE'!CR21="TBC","X","")</f>
        <v/>
      </c>
      <c r="CI26" s="27" t="str">
        <f>IF('A19-A20 TIMETABLE'!CS21="TBC","X","")</f>
        <v/>
      </c>
    </row>
    <row r="27" spans="2:87" ht="2.4500000000000002" customHeight="1"/>
    <row r="28" spans="2:87" ht="15" hidden="1"/>
    <row r="29" spans="2:87" ht="15" hidden="1"/>
    <row r="30" spans="2:87" ht="15" hidden="1"/>
    <row r="31" spans="2:87" ht="15" hidden="1"/>
    <row r="32" spans="2:87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</sheetData>
  <mergeCells count="1">
    <mergeCell ref="B2:C2"/>
  </mergeCells>
  <conditionalFormatting sqref="D4:AR13 AS4:CI4">
    <cfRule type="containsText" dxfId="15" priority="22" operator="containsText" text="X">
      <formula>NOT(ISERROR(SEARCH("X",D4)))</formula>
    </cfRule>
  </conditionalFormatting>
  <conditionalFormatting sqref="D17:AR26">
    <cfRule type="containsText" dxfId="14" priority="19" operator="containsText" text="X">
      <formula>NOT(ISERROR(SEARCH("X",D17)))</formula>
    </cfRule>
  </conditionalFormatting>
  <conditionalFormatting sqref="AS5:CI13">
    <cfRule type="containsText" dxfId="13" priority="2" operator="containsText" text="X">
      <formula>NOT(ISERROR(SEARCH("X",AS5)))</formula>
    </cfRule>
  </conditionalFormatting>
  <conditionalFormatting sqref="AS17:CI26">
    <cfRule type="containsText" dxfId="12" priority="1" operator="containsText" text="X">
      <formula>NOT(ISERROR(SEARCH("X",AS17)))</formula>
    </cfRule>
  </conditionalFormatting>
  <pageMargins left="0" right="0" top="0" bottom="0" header="0" footer="0"/>
  <pageSetup paperSize="9" scale="80" orientation="landscape" r:id="rId1"/>
  <colBreaks count="1" manualBreakCount="1"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CQ43"/>
  <sheetViews>
    <sheetView workbookViewId="0">
      <pane xSplit="2" ySplit="1" topLeftCell="C2" activePane="bottomRight" state="frozen"/>
      <selection pane="bottomRight" activeCell="D3" sqref="D3:E3"/>
      <selection pane="bottomLeft" activeCell="D3" sqref="D3:E3"/>
      <selection pane="topRight" activeCell="D3" sqref="D3:E3"/>
    </sheetView>
  </sheetViews>
  <sheetFormatPr defaultRowHeight="15"/>
  <cols>
    <col min="1" max="1" width="10.7109375" style="67" customWidth="1"/>
    <col min="2" max="2" width="4" style="67" customWidth="1"/>
    <col min="3" max="3" width="3.7109375" style="75" customWidth="1"/>
    <col min="4" max="12" width="3.7109375" style="76" customWidth="1"/>
    <col min="13" max="54" width="3.7109375" style="74" customWidth="1"/>
    <col min="55" max="95" width="3.7109375" style="68" customWidth="1"/>
    <col min="96" max="16384" width="9.140625" style="68"/>
  </cols>
  <sheetData>
    <row r="1" spans="1:95" s="71" customFormat="1" ht="78" customHeight="1">
      <c r="A1" s="69"/>
      <c r="B1" s="80" t="s">
        <v>285</v>
      </c>
      <c r="C1" s="79">
        <f>'A19-A20 TIMETABLE'!D2</f>
        <v>43684</v>
      </c>
      <c r="D1" s="79">
        <f>'A19-A20 TIMETABLE'!E2</f>
        <v>43690</v>
      </c>
      <c r="E1" s="79">
        <f>'A19-A20 TIMETABLE'!F2</f>
        <v>43691</v>
      </c>
      <c r="F1" s="79">
        <f>'A19-A20 TIMETABLE'!G2</f>
        <v>43697</v>
      </c>
      <c r="G1" s="79">
        <f>'A19-A20 TIMETABLE'!H2</f>
        <v>43698</v>
      </c>
      <c r="H1" s="79">
        <f>'A19-A20 TIMETABLE'!I2</f>
        <v>43704</v>
      </c>
      <c r="I1" s="79">
        <f>'A19-A20 TIMETABLE'!J2</f>
        <v>43705</v>
      </c>
      <c r="J1" s="79">
        <f>'A19-A20 TIMETABLE'!K2</f>
        <v>43711</v>
      </c>
      <c r="K1" s="79">
        <f>'A19-A20 TIMETABLE'!L2</f>
        <v>43712</v>
      </c>
      <c r="L1" s="79">
        <f>'A19-A20 TIMETABLE'!M2</f>
        <v>43718</v>
      </c>
      <c r="M1" s="79">
        <f>'A19-A20 TIMETABLE'!N2</f>
        <v>43719</v>
      </c>
      <c r="N1" s="79">
        <f>'A19-A20 TIMETABLE'!O2</f>
        <v>43725</v>
      </c>
      <c r="O1" s="79">
        <f>'A19-A20 TIMETABLE'!P2</f>
        <v>43726</v>
      </c>
      <c r="P1" s="79">
        <f>'A19-A20 TIMETABLE'!Q2</f>
        <v>43732</v>
      </c>
      <c r="Q1" s="79">
        <f>'A19-A20 TIMETABLE'!R2</f>
        <v>43733</v>
      </c>
      <c r="R1" s="79">
        <f>'A19-A20 TIMETABLE'!S2</f>
        <v>43739</v>
      </c>
      <c r="S1" s="79">
        <f>'A19-A20 TIMETABLE'!T2</f>
        <v>43740</v>
      </c>
      <c r="T1" s="79">
        <f>'A19-A20 TIMETABLE'!U2</f>
        <v>43746</v>
      </c>
      <c r="U1" s="79">
        <f>'A19-A20 TIMETABLE'!V2</f>
        <v>43747</v>
      </c>
      <c r="V1" s="79">
        <f>'A19-A20 TIMETABLE'!W2</f>
        <v>43753</v>
      </c>
      <c r="W1" s="79">
        <f>'A19-A20 TIMETABLE'!X2</f>
        <v>43754</v>
      </c>
      <c r="X1" s="79">
        <f>'A19-A20 TIMETABLE'!Y2</f>
        <v>43760</v>
      </c>
      <c r="Y1" s="79">
        <f>'A19-A20 TIMETABLE'!Z2</f>
        <v>43761</v>
      </c>
      <c r="Z1" s="79">
        <f>'A19-A20 TIMETABLE'!AA2</f>
        <v>43767</v>
      </c>
      <c r="AA1" s="79">
        <f>'A19-A20 TIMETABLE'!AB2</f>
        <v>43768</v>
      </c>
      <c r="AB1" s="79">
        <f>'A19-A20 TIMETABLE'!AC2</f>
        <v>43774</v>
      </c>
      <c r="AC1" s="79">
        <f>'A19-A20 TIMETABLE'!AD2</f>
        <v>43775</v>
      </c>
      <c r="AD1" s="79">
        <f>'A19-A20 TIMETABLE'!AE2</f>
        <v>43781</v>
      </c>
      <c r="AE1" s="79">
        <f>'A19-A20 TIMETABLE'!AF2</f>
        <v>43782</v>
      </c>
      <c r="AF1" s="79">
        <f>'A19-A20 TIMETABLE'!AG2</f>
        <v>43788</v>
      </c>
      <c r="AG1" s="79">
        <f>'A19-A20 TIMETABLE'!AH2</f>
        <v>43789</v>
      </c>
      <c r="AH1" s="79">
        <f>'A19-A20 TIMETABLE'!AI2</f>
        <v>43795</v>
      </c>
      <c r="AI1" s="79">
        <f>'A19-A20 TIMETABLE'!AJ2</f>
        <v>43796</v>
      </c>
      <c r="AJ1" s="79">
        <f>'A19-A20 TIMETABLE'!AK2</f>
        <v>43802</v>
      </c>
      <c r="AK1" s="79">
        <f>'A19-A20 TIMETABLE'!AL2</f>
        <v>43803</v>
      </c>
      <c r="AL1" s="79">
        <f>'A19-A20 TIMETABLE'!AM2</f>
        <v>43809</v>
      </c>
      <c r="AM1" s="79">
        <f>'A19-A20 TIMETABLE'!AN2</f>
        <v>43810</v>
      </c>
      <c r="AN1" s="79">
        <f>'A19-A20 TIMETABLE'!AO2</f>
        <v>43816</v>
      </c>
      <c r="AO1" s="79">
        <f>'A19-A20 TIMETABLE'!AP2</f>
        <v>43817</v>
      </c>
      <c r="AP1" s="79">
        <f>'A19-A20 TIMETABLE'!AQ2</f>
        <v>43823</v>
      </c>
      <c r="AQ1" s="79">
        <f>'A19-A20 TIMETABLE'!AR2</f>
        <v>43824</v>
      </c>
      <c r="AR1" s="79">
        <f>'A19-A20 TIMETABLE'!AS2</f>
        <v>43830</v>
      </c>
      <c r="AS1" s="79">
        <f>'A19-A20 TIMETABLE'!AT2</f>
        <v>43831</v>
      </c>
      <c r="AT1" s="79">
        <f>'A19-A20 TIMETABLE'!AU2</f>
        <v>43837</v>
      </c>
      <c r="AU1" s="79">
        <f>'A19-A20 TIMETABLE'!AV2</f>
        <v>43838</v>
      </c>
      <c r="AV1" s="79">
        <f>'A19-A20 TIMETABLE'!AW2</f>
        <v>43844</v>
      </c>
      <c r="AW1" s="79">
        <f>'A19-A20 TIMETABLE'!AX2</f>
        <v>43845</v>
      </c>
      <c r="AX1" s="79">
        <f>'A19-A20 TIMETABLE'!AY2</f>
        <v>43851</v>
      </c>
      <c r="AY1" s="79">
        <f>'A19-A20 TIMETABLE'!AZ2</f>
        <v>43852</v>
      </c>
      <c r="AZ1" s="79">
        <f>'A19-A20 TIMETABLE'!BA2</f>
        <v>43858</v>
      </c>
      <c r="BA1" s="79">
        <f>'A19-A20 TIMETABLE'!BB2</f>
        <v>43859</v>
      </c>
      <c r="BB1" s="79">
        <f>'A19-A20 TIMETABLE'!BC2</f>
        <v>43865</v>
      </c>
      <c r="BC1" s="79">
        <f>'A19-A20 TIMETABLE'!BD2</f>
        <v>43866</v>
      </c>
      <c r="BD1" s="79">
        <f>'A19-A20 TIMETABLE'!BE2</f>
        <v>43872</v>
      </c>
      <c r="BE1" s="79">
        <f>'A19-A20 TIMETABLE'!BF2</f>
        <v>43873</v>
      </c>
      <c r="BF1" s="79">
        <f>'A19-A20 TIMETABLE'!BG2</f>
        <v>43879</v>
      </c>
      <c r="BG1" s="79">
        <f>'A19-A20 TIMETABLE'!BH2</f>
        <v>43880</v>
      </c>
      <c r="BH1" s="79">
        <f>'A19-A20 TIMETABLE'!BI2</f>
        <v>43886</v>
      </c>
      <c r="BI1" s="79">
        <f>'A19-A20 TIMETABLE'!BJ2</f>
        <v>43887</v>
      </c>
      <c r="BJ1" s="79">
        <f>'A19-A20 TIMETABLE'!BK2</f>
        <v>43893</v>
      </c>
      <c r="BK1" s="79">
        <f>'A19-A20 TIMETABLE'!BL2</f>
        <v>43894</v>
      </c>
      <c r="BL1" s="79">
        <f>'A19-A20 TIMETABLE'!BM2</f>
        <v>43900</v>
      </c>
      <c r="BM1" s="79">
        <f>'A19-A20 TIMETABLE'!BN2</f>
        <v>43901</v>
      </c>
      <c r="BN1" s="79">
        <f>'A19-A20 TIMETABLE'!BO2</f>
        <v>43907</v>
      </c>
      <c r="BO1" s="79">
        <f>'A19-A20 TIMETABLE'!BP2</f>
        <v>43908</v>
      </c>
      <c r="BP1" s="79">
        <f>'A19-A20 TIMETABLE'!BQ2</f>
        <v>43914</v>
      </c>
      <c r="BQ1" s="79">
        <f>'A19-A20 TIMETABLE'!BR2</f>
        <v>43915</v>
      </c>
      <c r="BR1" s="79">
        <f>'A19-A20 TIMETABLE'!BS2</f>
        <v>43921</v>
      </c>
      <c r="BS1" s="79">
        <f>'A19-A20 TIMETABLE'!BT2</f>
        <v>43922</v>
      </c>
      <c r="BT1" s="79">
        <f>'A19-A20 TIMETABLE'!BU2</f>
        <v>43928</v>
      </c>
      <c r="BU1" s="79">
        <f>'A19-A20 TIMETABLE'!BV2</f>
        <v>43929</v>
      </c>
      <c r="BV1" s="79">
        <f>'A19-A20 TIMETABLE'!BW2</f>
        <v>43935</v>
      </c>
      <c r="BW1" s="79">
        <f>'A19-A20 TIMETABLE'!BX2</f>
        <v>43936</v>
      </c>
      <c r="BX1" s="79">
        <f>'A19-A20 TIMETABLE'!BY2</f>
        <v>43942</v>
      </c>
      <c r="BY1" s="79">
        <f>'A19-A20 TIMETABLE'!BZ2</f>
        <v>43943</v>
      </c>
      <c r="BZ1" s="79">
        <f>'A19-A20 TIMETABLE'!CA2</f>
        <v>43949</v>
      </c>
      <c r="CA1" s="79">
        <f>'A19-A20 TIMETABLE'!CB2</f>
        <v>43950</v>
      </c>
      <c r="CB1" s="79">
        <f>'A19-A20 TIMETABLE'!CC2</f>
        <v>43956</v>
      </c>
      <c r="CC1" s="79">
        <f>'A19-A20 TIMETABLE'!CD2</f>
        <v>43957</v>
      </c>
      <c r="CD1" s="79">
        <f>'A19-A20 TIMETABLE'!CE2</f>
        <v>43963</v>
      </c>
      <c r="CE1" s="79">
        <f>'A19-A20 TIMETABLE'!CF2</f>
        <v>43964</v>
      </c>
      <c r="CF1" s="79">
        <f>'A19-A20 TIMETABLE'!CG2</f>
        <v>43970</v>
      </c>
      <c r="CG1" s="79">
        <f>'A19-A20 TIMETABLE'!CH2</f>
        <v>43971</v>
      </c>
      <c r="CH1" s="79">
        <f>'A19-A20 TIMETABLE'!CI2</f>
        <v>43977</v>
      </c>
      <c r="CI1" s="79">
        <f>'A19-A20 TIMETABLE'!CJ2</f>
        <v>43978</v>
      </c>
      <c r="CJ1" s="79">
        <f>'A19-A20 TIMETABLE'!CK2</f>
        <v>43984</v>
      </c>
      <c r="CK1" s="79">
        <f>'A19-A20 TIMETABLE'!CL2</f>
        <v>43985</v>
      </c>
      <c r="CL1" s="79">
        <f>'A19-A20 TIMETABLE'!CM2</f>
        <v>43991</v>
      </c>
      <c r="CM1" s="79">
        <f>'A19-A20 TIMETABLE'!CN2</f>
        <v>43992</v>
      </c>
      <c r="CN1" s="79">
        <f>'A19-A20 TIMETABLE'!CO2</f>
        <v>43998</v>
      </c>
      <c r="CO1" s="79">
        <f>'A19-A20 TIMETABLE'!CP2</f>
        <v>43999</v>
      </c>
      <c r="CP1" s="79">
        <f>'A19-A20 TIMETABLE'!CQ2</f>
        <v>44005</v>
      </c>
      <c r="CQ1" s="79">
        <f>'A19-A20 TIMETABLE'!CR2</f>
        <v>44006</v>
      </c>
    </row>
    <row r="2" spans="1:95">
      <c r="A2" s="78" t="s">
        <v>286</v>
      </c>
      <c r="B2" s="78">
        <f>COUNTIF(C2:BB2,"P")</f>
        <v>16</v>
      </c>
      <c r="C2" s="77" t="str">
        <f>IF(C13=1,"P","O")</f>
        <v>O</v>
      </c>
      <c r="D2" s="77" t="str">
        <f t="shared" ref="D2:BO2" si="0">IF(D13=1,"P","O")</f>
        <v>O</v>
      </c>
      <c r="E2" s="77" t="str">
        <f t="shared" si="0"/>
        <v>P</v>
      </c>
      <c r="F2" s="77" t="str">
        <f t="shared" si="0"/>
        <v>O</v>
      </c>
      <c r="G2" s="77" t="str">
        <f t="shared" si="0"/>
        <v>P</v>
      </c>
      <c r="H2" s="77" t="str">
        <f t="shared" si="0"/>
        <v>O</v>
      </c>
      <c r="I2" s="77" t="str">
        <f t="shared" si="0"/>
        <v>O</v>
      </c>
      <c r="J2" s="77" t="str">
        <f t="shared" si="0"/>
        <v>O</v>
      </c>
      <c r="K2" s="77" t="str">
        <f t="shared" si="0"/>
        <v>O</v>
      </c>
      <c r="L2" s="77" t="str">
        <f t="shared" si="0"/>
        <v>P</v>
      </c>
      <c r="M2" s="77" t="str">
        <f t="shared" si="0"/>
        <v>O</v>
      </c>
      <c r="N2" s="77" t="str">
        <f t="shared" si="0"/>
        <v>P</v>
      </c>
      <c r="O2" s="77" t="str">
        <f t="shared" si="0"/>
        <v>O</v>
      </c>
      <c r="P2" s="77" t="str">
        <f t="shared" si="0"/>
        <v>O</v>
      </c>
      <c r="Q2" s="77" t="str">
        <f t="shared" si="0"/>
        <v>O</v>
      </c>
      <c r="R2" s="77" t="str">
        <f t="shared" si="0"/>
        <v>P</v>
      </c>
      <c r="S2" s="77" t="str">
        <f t="shared" si="0"/>
        <v>O</v>
      </c>
      <c r="T2" s="77" t="str">
        <f t="shared" si="0"/>
        <v>P</v>
      </c>
      <c r="U2" s="77" t="str">
        <f t="shared" si="0"/>
        <v>O</v>
      </c>
      <c r="V2" s="77" t="str">
        <f t="shared" si="0"/>
        <v>P</v>
      </c>
      <c r="W2" s="77" t="str">
        <f t="shared" si="0"/>
        <v>O</v>
      </c>
      <c r="X2" s="77" t="str">
        <f t="shared" si="0"/>
        <v>P</v>
      </c>
      <c r="Y2" s="77" t="str">
        <f t="shared" si="0"/>
        <v>O</v>
      </c>
      <c r="Z2" s="77" t="str">
        <f t="shared" si="0"/>
        <v>O</v>
      </c>
      <c r="AA2" s="77" t="str">
        <f t="shared" si="0"/>
        <v>O</v>
      </c>
      <c r="AB2" s="77" t="str">
        <f t="shared" si="0"/>
        <v>O</v>
      </c>
      <c r="AC2" s="77" t="str">
        <f t="shared" si="0"/>
        <v>O</v>
      </c>
      <c r="AD2" s="77" t="str">
        <f t="shared" si="0"/>
        <v>P</v>
      </c>
      <c r="AE2" s="77" t="str">
        <f t="shared" si="0"/>
        <v>O</v>
      </c>
      <c r="AF2" s="77" t="str">
        <f t="shared" si="0"/>
        <v>O</v>
      </c>
      <c r="AG2" s="77" t="str">
        <f t="shared" si="0"/>
        <v>O</v>
      </c>
      <c r="AH2" s="77" t="str">
        <f t="shared" si="0"/>
        <v>P</v>
      </c>
      <c r="AI2" s="77" t="str">
        <f t="shared" si="0"/>
        <v>O</v>
      </c>
      <c r="AJ2" s="77" t="str">
        <f t="shared" si="0"/>
        <v>P</v>
      </c>
      <c r="AK2" s="77" t="str">
        <f t="shared" si="0"/>
        <v>O</v>
      </c>
      <c r="AL2" s="77" t="str">
        <f t="shared" si="0"/>
        <v>P</v>
      </c>
      <c r="AM2" s="77" t="str">
        <f t="shared" si="0"/>
        <v>O</v>
      </c>
      <c r="AN2" s="77" t="str">
        <f t="shared" si="0"/>
        <v>P</v>
      </c>
      <c r="AO2" s="77" t="str">
        <f t="shared" si="0"/>
        <v>O</v>
      </c>
      <c r="AP2" s="77" t="str">
        <f t="shared" si="0"/>
        <v>O</v>
      </c>
      <c r="AQ2" s="77" t="str">
        <f t="shared" si="0"/>
        <v>O</v>
      </c>
      <c r="AR2" s="77" t="str">
        <f t="shared" si="0"/>
        <v>O</v>
      </c>
      <c r="AS2" s="77" t="str">
        <f t="shared" si="0"/>
        <v>O</v>
      </c>
      <c r="AT2" s="77" t="str">
        <f t="shared" si="0"/>
        <v>P</v>
      </c>
      <c r="AU2" s="77" t="str">
        <f t="shared" si="0"/>
        <v>O</v>
      </c>
      <c r="AV2" s="77" t="str">
        <f t="shared" si="0"/>
        <v>P</v>
      </c>
      <c r="AW2" s="77" t="str">
        <f t="shared" si="0"/>
        <v>O</v>
      </c>
      <c r="AX2" s="77" t="str">
        <f t="shared" si="0"/>
        <v>P</v>
      </c>
      <c r="AY2" s="77" t="str">
        <f t="shared" si="0"/>
        <v>O</v>
      </c>
      <c r="AZ2" s="77" t="str">
        <f t="shared" si="0"/>
        <v>O</v>
      </c>
      <c r="BA2" s="77" t="str">
        <f t="shared" si="0"/>
        <v>O</v>
      </c>
      <c r="BB2" s="77" t="str">
        <f t="shared" si="0"/>
        <v>O</v>
      </c>
      <c r="BC2" s="77" t="str">
        <f t="shared" si="0"/>
        <v>O</v>
      </c>
      <c r="BD2" s="77" t="str">
        <f t="shared" si="0"/>
        <v>P</v>
      </c>
      <c r="BE2" s="77" t="str">
        <f t="shared" si="0"/>
        <v>O</v>
      </c>
      <c r="BF2" s="77" t="str">
        <f t="shared" si="0"/>
        <v>O</v>
      </c>
      <c r="BG2" s="77" t="str">
        <f t="shared" si="0"/>
        <v>O</v>
      </c>
      <c r="BH2" s="77" t="str">
        <f t="shared" si="0"/>
        <v>P</v>
      </c>
      <c r="BI2" s="77" t="str">
        <f t="shared" si="0"/>
        <v>O</v>
      </c>
      <c r="BJ2" s="77" t="str">
        <f t="shared" si="0"/>
        <v>P</v>
      </c>
      <c r="BK2" s="77" t="str">
        <f t="shared" si="0"/>
        <v>O</v>
      </c>
      <c r="BL2" s="77" t="str">
        <f t="shared" si="0"/>
        <v>P</v>
      </c>
      <c r="BM2" s="77" t="str">
        <f t="shared" si="0"/>
        <v>O</v>
      </c>
      <c r="BN2" s="77" t="str">
        <f t="shared" si="0"/>
        <v>P</v>
      </c>
      <c r="BO2" s="77" t="str">
        <f t="shared" si="0"/>
        <v>O</v>
      </c>
      <c r="BP2" s="77" t="str">
        <f t="shared" ref="BP2:CQ2" si="1">IF(BP13=1,"P","O")</f>
        <v>O</v>
      </c>
      <c r="BQ2" s="77" t="str">
        <f t="shared" si="1"/>
        <v>O</v>
      </c>
      <c r="BR2" s="77" t="str">
        <f t="shared" si="1"/>
        <v>P</v>
      </c>
      <c r="BS2" s="77" t="str">
        <f t="shared" si="1"/>
        <v>O</v>
      </c>
      <c r="BT2" s="77" t="str">
        <f t="shared" si="1"/>
        <v>O</v>
      </c>
      <c r="BU2" s="77" t="str">
        <f t="shared" si="1"/>
        <v>O</v>
      </c>
      <c r="BV2" s="77" t="str">
        <f t="shared" si="1"/>
        <v>O</v>
      </c>
      <c r="BW2" s="77" t="str">
        <f t="shared" si="1"/>
        <v>O</v>
      </c>
      <c r="BX2" s="77" t="str">
        <f t="shared" si="1"/>
        <v>P</v>
      </c>
      <c r="BY2" s="77" t="str">
        <f t="shared" si="1"/>
        <v>O</v>
      </c>
      <c r="BZ2" s="77" t="str">
        <f t="shared" si="1"/>
        <v>P</v>
      </c>
      <c r="CA2" s="77" t="str">
        <f t="shared" si="1"/>
        <v>O</v>
      </c>
      <c r="CB2" s="77" t="str">
        <f t="shared" si="1"/>
        <v>P</v>
      </c>
      <c r="CC2" s="77" t="str">
        <f t="shared" si="1"/>
        <v>O</v>
      </c>
      <c r="CD2" s="77" t="str">
        <f t="shared" si="1"/>
        <v>P</v>
      </c>
      <c r="CE2" s="77" t="str">
        <f t="shared" si="1"/>
        <v>O</v>
      </c>
      <c r="CF2" s="77" t="str">
        <f t="shared" si="1"/>
        <v>P</v>
      </c>
      <c r="CG2" s="77" t="str">
        <f t="shared" si="1"/>
        <v>O</v>
      </c>
      <c r="CH2" s="77" t="str">
        <f t="shared" si="1"/>
        <v>O</v>
      </c>
      <c r="CI2" s="77" t="str">
        <f t="shared" si="1"/>
        <v>O</v>
      </c>
      <c r="CJ2" s="77" t="str">
        <f t="shared" si="1"/>
        <v>P</v>
      </c>
      <c r="CK2" s="77" t="str">
        <f t="shared" si="1"/>
        <v>O</v>
      </c>
      <c r="CL2" s="77" t="str">
        <f t="shared" si="1"/>
        <v>P</v>
      </c>
      <c r="CM2" s="77" t="str">
        <f t="shared" si="1"/>
        <v>O</v>
      </c>
      <c r="CN2" s="77" t="str">
        <f t="shared" si="1"/>
        <v>P</v>
      </c>
      <c r="CO2" s="77" t="str">
        <f t="shared" si="1"/>
        <v>O</v>
      </c>
      <c r="CP2" s="77" t="str">
        <f t="shared" si="1"/>
        <v>O</v>
      </c>
      <c r="CQ2" s="77" t="str">
        <f t="shared" si="1"/>
        <v>P</v>
      </c>
    </row>
    <row r="3" spans="1:95">
      <c r="A3" s="78" t="s">
        <v>287</v>
      </c>
      <c r="B3" s="78">
        <f t="shared" ref="B3:B22" si="2">COUNTIF(C3:BB3,"P")</f>
        <v>16</v>
      </c>
      <c r="C3" s="77" t="str">
        <f t="shared" ref="C3" si="3">IF(C14=1,"P","O")</f>
        <v>O</v>
      </c>
      <c r="D3" s="77" t="str">
        <f t="shared" ref="D3:BO3" si="4">IF(D14=1,"P","O")</f>
        <v>O</v>
      </c>
      <c r="E3" s="77" t="str">
        <f t="shared" si="4"/>
        <v>P</v>
      </c>
      <c r="F3" s="77" t="str">
        <f t="shared" si="4"/>
        <v>O</v>
      </c>
      <c r="G3" s="77" t="str">
        <f t="shared" si="4"/>
        <v>P</v>
      </c>
      <c r="H3" s="77" t="str">
        <f t="shared" si="4"/>
        <v>O</v>
      </c>
      <c r="I3" s="77" t="str">
        <f t="shared" si="4"/>
        <v>O</v>
      </c>
      <c r="J3" s="77" t="str">
        <f t="shared" si="4"/>
        <v>O</v>
      </c>
      <c r="K3" s="77" t="str">
        <f t="shared" si="4"/>
        <v>O</v>
      </c>
      <c r="L3" s="77" t="str">
        <f t="shared" si="4"/>
        <v>O</v>
      </c>
      <c r="M3" s="77" t="str">
        <f t="shared" si="4"/>
        <v>P</v>
      </c>
      <c r="N3" s="77" t="str">
        <f t="shared" si="4"/>
        <v>O</v>
      </c>
      <c r="O3" s="77" t="str">
        <f t="shared" si="4"/>
        <v>P</v>
      </c>
      <c r="P3" s="77" t="str">
        <f t="shared" si="4"/>
        <v>O</v>
      </c>
      <c r="Q3" s="77" t="str">
        <f t="shared" si="4"/>
        <v>O</v>
      </c>
      <c r="R3" s="77" t="str">
        <f t="shared" si="4"/>
        <v>O</v>
      </c>
      <c r="S3" s="77" t="str">
        <f t="shared" si="4"/>
        <v>P</v>
      </c>
      <c r="T3" s="77" t="str">
        <f t="shared" si="4"/>
        <v>O</v>
      </c>
      <c r="U3" s="77" t="str">
        <f t="shared" si="4"/>
        <v>P</v>
      </c>
      <c r="V3" s="77" t="str">
        <f t="shared" si="4"/>
        <v>O</v>
      </c>
      <c r="W3" s="77" t="str">
        <f t="shared" si="4"/>
        <v>P</v>
      </c>
      <c r="X3" s="77" t="str">
        <f t="shared" si="4"/>
        <v>O</v>
      </c>
      <c r="Y3" s="77" t="str">
        <f t="shared" si="4"/>
        <v>P</v>
      </c>
      <c r="Z3" s="77" t="str">
        <f t="shared" si="4"/>
        <v>O</v>
      </c>
      <c r="AA3" s="77" t="str">
        <f t="shared" si="4"/>
        <v>O</v>
      </c>
      <c r="AB3" s="77" t="str">
        <f t="shared" si="4"/>
        <v>O</v>
      </c>
      <c r="AC3" s="77" t="str">
        <f t="shared" si="4"/>
        <v>O</v>
      </c>
      <c r="AD3" s="77" t="str">
        <f t="shared" si="4"/>
        <v>O</v>
      </c>
      <c r="AE3" s="77" t="str">
        <f t="shared" si="4"/>
        <v>P</v>
      </c>
      <c r="AF3" s="77" t="str">
        <f t="shared" si="4"/>
        <v>O</v>
      </c>
      <c r="AG3" s="77" t="str">
        <f t="shared" si="4"/>
        <v>O</v>
      </c>
      <c r="AH3" s="77" t="str">
        <f t="shared" si="4"/>
        <v>O</v>
      </c>
      <c r="AI3" s="77" t="str">
        <f t="shared" si="4"/>
        <v>P</v>
      </c>
      <c r="AJ3" s="77" t="str">
        <f t="shared" si="4"/>
        <v>O</v>
      </c>
      <c r="AK3" s="77" t="str">
        <f t="shared" si="4"/>
        <v>P</v>
      </c>
      <c r="AL3" s="77" t="str">
        <f t="shared" si="4"/>
        <v>O</v>
      </c>
      <c r="AM3" s="77" t="str">
        <f t="shared" si="4"/>
        <v>P</v>
      </c>
      <c r="AN3" s="77" t="str">
        <f t="shared" si="4"/>
        <v>O</v>
      </c>
      <c r="AO3" s="77" t="str">
        <f t="shared" si="4"/>
        <v>P</v>
      </c>
      <c r="AP3" s="77" t="str">
        <f t="shared" si="4"/>
        <v>O</v>
      </c>
      <c r="AQ3" s="77" t="str">
        <f t="shared" si="4"/>
        <v>O</v>
      </c>
      <c r="AR3" s="77" t="str">
        <f t="shared" si="4"/>
        <v>O</v>
      </c>
      <c r="AS3" s="77" t="str">
        <f t="shared" si="4"/>
        <v>O</v>
      </c>
      <c r="AT3" s="77" t="str">
        <f t="shared" si="4"/>
        <v>O</v>
      </c>
      <c r="AU3" s="77" t="str">
        <f t="shared" si="4"/>
        <v>P</v>
      </c>
      <c r="AV3" s="77" t="str">
        <f t="shared" si="4"/>
        <v>O</v>
      </c>
      <c r="AW3" s="77" t="str">
        <f t="shared" si="4"/>
        <v>P</v>
      </c>
      <c r="AX3" s="77" t="str">
        <f t="shared" si="4"/>
        <v>O</v>
      </c>
      <c r="AY3" s="77" t="str">
        <f t="shared" si="4"/>
        <v>P</v>
      </c>
      <c r="AZ3" s="77" t="str">
        <f t="shared" si="4"/>
        <v>O</v>
      </c>
      <c r="BA3" s="77" t="str">
        <f t="shared" si="4"/>
        <v>O</v>
      </c>
      <c r="BB3" s="77" t="str">
        <f t="shared" si="4"/>
        <v>O</v>
      </c>
      <c r="BC3" s="77" t="str">
        <f t="shared" si="4"/>
        <v>O</v>
      </c>
      <c r="BD3" s="77" t="str">
        <f t="shared" si="4"/>
        <v>O</v>
      </c>
      <c r="BE3" s="77" t="str">
        <f t="shared" si="4"/>
        <v>P</v>
      </c>
      <c r="BF3" s="77" t="str">
        <f t="shared" si="4"/>
        <v>O</v>
      </c>
      <c r="BG3" s="77" t="str">
        <f t="shared" si="4"/>
        <v>O</v>
      </c>
      <c r="BH3" s="77" t="str">
        <f t="shared" si="4"/>
        <v>O</v>
      </c>
      <c r="BI3" s="77" t="str">
        <f t="shared" si="4"/>
        <v>P</v>
      </c>
      <c r="BJ3" s="77" t="str">
        <f t="shared" si="4"/>
        <v>O</v>
      </c>
      <c r="BK3" s="77" t="str">
        <f t="shared" si="4"/>
        <v>P</v>
      </c>
      <c r="BL3" s="77" t="str">
        <f t="shared" si="4"/>
        <v>O</v>
      </c>
      <c r="BM3" s="77" t="str">
        <f t="shared" si="4"/>
        <v>P</v>
      </c>
      <c r="BN3" s="77" t="str">
        <f t="shared" si="4"/>
        <v>O</v>
      </c>
      <c r="BO3" s="77" t="str">
        <f t="shared" si="4"/>
        <v>P</v>
      </c>
      <c r="BP3" s="77" t="str">
        <f t="shared" ref="BP3:CQ3" si="5">IF(BP14=1,"P","O")</f>
        <v>O</v>
      </c>
      <c r="BQ3" s="77" t="str">
        <f t="shared" si="5"/>
        <v>O</v>
      </c>
      <c r="BR3" s="77" t="str">
        <f t="shared" si="5"/>
        <v>O</v>
      </c>
      <c r="BS3" s="77" t="str">
        <f t="shared" si="5"/>
        <v>P</v>
      </c>
      <c r="BT3" s="77" t="str">
        <f t="shared" si="5"/>
        <v>O</v>
      </c>
      <c r="BU3" s="77" t="str">
        <f t="shared" si="5"/>
        <v>O</v>
      </c>
      <c r="BV3" s="77" t="str">
        <f t="shared" si="5"/>
        <v>O</v>
      </c>
      <c r="BW3" s="77" t="str">
        <f t="shared" si="5"/>
        <v>O</v>
      </c>
      <c r="BX3" s="77" t="str">
        <f t="shared" si="5"/>
        <v>O</v>
      </c>
      <c r="BY3" s="77" t="str">
        <f t="shared" si="5"/>
        <v>P</v>
      </c>
      <c r="BZ3" s="77" t="str">
        <f t="shared" si="5"/>
        <v>O</v>
      </c>
      <c r="CA3" s="77" t="str">
        <f t="shared" si="5"/>
        <v>P</v>
      </c>
      <c r="CB3" s="77" t="str">
        <f t="shared" si="5"/>
        <v>O</v>
      </c>
      <c r="CC3" s="77" t="str">
        <f t="shared" si="5"/>
        <v>P</v>
      </c>
      <c r="CD3" s="77" t="str">
        <f t="shared" si="5"/>
        <v>O</v>
      </c>
      <c r="CE3" s="77" t="str">
        <f t="shared" si="5"/>
        <v>P</v>
      </c>
      <c r="CF3" s="77" t="str">
        <f t="shared" si="5"/>
        <v>O</v>
      </c>
      <c r="CG3" s="77" t="str">
        <f t="shared" si="5"/>
        <v>P</v>
      </c>
      <c r="CH3" s="77" t="str">
        <f t="shared" si="5"/>
        <v>O</v>
      </c>
      <c r="CI3" s="77" t="str">
        <f t="shared" si="5"/>
        <v>O</v>
      </c>
      <c r="CJ3" s="77" t="str">
        <f t="shared" si="5"/>
        <v>O</v>
      </c>
      <c r="CK3" s="77" t="str">
        <f t="shared" si="5"/>
        <v>P</v>
      </c>
      <c r="CL3" s="77" t="str">
        <f t="shared" si="5"/>
        <v>O</v>
      </c>
      <c r="CM3" s="77" t="str">
        <f t="shared" si="5"/>
        <v>P</v>
      </c>
      <c r="CN3" s="77" t="str">
        <f t="shared" si="5"/>
        <v>O</v>
      </c>
      <c r="CO3" s="77" t="str">
        <f t="shared" si="5"/>
        <v>P</v>
      </c>
      <c r="CP3" s="77" t="str">
        <f t="shared" si="5"/>
        <v>O</v>
      </c>
      <c r="CQ3" s="77" t="str">
        <f t="shared" si="5"/>
        <v>P</v>
      </c>
    </row>
    <row r="4" spans="1:95">
      <c r="A4" s="78" t="s">
        <v>288</v>
      </c>
      <c r="B4" s="78">
        <f t="shared" si="2"/>
        <v>16</v>
      </c>
      <c r="C4" s="77" t="str">
        <f t="shared" ref="C4" si="6">IF(C15=1,"P","O")</f>
        <v>O</v>
      </c>
      <c r="D4" s="77" t="str">
        <f t="shared" ref="D4:BO4" si="7">IF(D15=1,"P","O")</f>
        <v>O</v>
      </c>
      <c r="E4" s="77" t="str">
        <f t="shared" si="7"/>
        <v>P</v>
      </c>
      <c r="F4" s="77" t="str">
        <f t="shared" si="7"/>
        <v>O</v>
      </c>
      <c r="G4" s="77" t="str">
        <f t="shared" si="7"/>
        <v>P</v>
      </c>
      <c r="H4" s="77" t="str">
        <f t="shared" si="7"/>
        <v>O</v>
      </c>
      <c r="I4" s="77" t="str">
        <f t="shared" si="7"/>
        <v>O</v>
      </c>
      <c r="J4" s="77" t="str">
        <f t="shared" si="7"/>
        <v>O</v>
      </c>
      <c r="K4" s="77" t="str">
        <f t="shared" si="7"/>
        <v>O</v>
      </c>
      <c r="L4" s="77" t="str">
        <f t="shared" si="7"/>
        <v>O</v>
      </c>
      <c r="M4" s="77" t="str">
        <f t="shared" si="7"/>
        <v>P</v>
      </c>
      <c r="N4" s="77" t="str">
        <f t="shared" si="7"/>
        <v>O</v>
      </c>
      <c r="O4" s="77" t="str">
        <f t="shared" si="7"/>
        <v>P</v>
      </c>
      <c r="P4" s="77" t="str">
        <f t="shared" si="7"/>
        <v>O</v>
      </c>
      <c r="Q4" s="77" t="str">
        <f t="shared" si="7"/>
        <v>O</v>
      </c>
      <c r="R4" s="77" t="str">
        <f t="shared" si="7"/>
        <v>O</v>
      </c>
      <c r="S4" s="77" t="str">
        <f t="shared" si="7"/>
        <v>P</v>
      </c>
      <c r="T4" s="77" t="str">
        <f t="shared" si="7"/>
        <v>O</v>
      </c>
      <c r="U4" s="77" t="str">
        <f t="shared" si="7"/>
        <v>P</v>
      </c>
      <c r="V4" s="77" t="str">
        <f t="shared" si="7"/>
        <v>O</v>
      </c>
      <c r="W4" s="77" t="str">
        <f t="shared" si="7"/>
        <v>P</v>
      </c>
      <c r="X4" s="77" t="str">
        <f t="shared" si="7"/>
        <v>O</v>
      </c>
      <c r="Y4" s="77" t="str">
        <f t="shared" si="7"/>
        <v>P</v>
      </c>
      <c r="Z4" s="77" t="str">
        <f t="shared" si="7"/>
        <v>O</v>
      </c>
      <c r="AA4" s="77" t="str">
        <f t="shared" si="7"/>
        <v>O</v>
      </c>
      <c r="AB4" s="77" t="str">
        <f t="shared" si="7"/>
        <v>O</v>
      </c>
      <c r="AC4" s="77" t="str">
        <f t="shared" si="7"/>
        <v>O</v>
      </c>
      <c r="AD4" s="77" t="str">
        <f t="shared" si="7"/>
        <v>O</v>
      </c>
      <c r="AE4" s="77" t="str">
        <f t="shared" si="7"/>
        <v>P</v>
      </c>
      <c r="AF4" s="77" t="str">
        <f t="shared" si="7"/>
        <v>O</v>
      </c>
      <c r="AG4" s="77" t="str">
        <f t="shared" si="7"/>
        <v>O</v>
      </c>
      <c r="AH4" s="77" t="str">
        <f t="shared" si="7"/>
        <v>O</v>
      </c>
      <c r="AI4" s="77" t="str">
        <f t="shared" si="7"/>
        <v>P</v>
      </c>
      <c r="AJ4" s="77" t="str">
        <f t="shared" si="7"/>
        <v>O</v>
      </c>
      <c r="AK4" s="77" t="str">
        <f t="shared" si="7"/>
        <v>P</v>
      </c>
      <c r="AL4" s="77" t="str">
        <f t="shared" si="7"/>
        <v>O</v>
      </c>
      <c r="AM4" s="77" t="str">
        <f t="shared" si="7"/>
        <v>P</v>
      </c>
      <c r="AN4" s="77" t="str">
        <f t="shared" si="7"/>
        <v>O</v>
      </c>
      <c r="AO4" s="77" t="str">
        <f t="shared" si="7"/>
        <v>P</v>
      </c>
      <c r="AP4" s="77" t="str">
        <f t="shared" si="7"/>
        <v>O</v>
      </c>
      <c r="AQ4" s="77" t="str">
        <f t="shared" si="7"/>
        <v>O</v>
      </c>
      <c r="AR4" s="77" t="str">
        <f t="shared" si="7"/>
        <v>O</v>
      </c>
      <c r="AS4" s="77" t="str">
        <f t="shared" si="7"/>
        <v>O</v>
      </c>
      <c r="AT4" s="77" t="str">
        <f t="shared" si="7"/>
        <v>O</v>
      </c>
      <c r="AU4" s="77" t="str">
        <f t="shared" si="7"/>
        <v>P</v>
      </c>
      <c r="AV4" s="77" t="str">
        <f t="shared" si="7"/>
        <v>O</v>
      </c>
      <c r="AW4" s="77" t="str">
        <f t="shared" si="7"/>
        <v>P</v>
      </c>
      <c r="AX4" s="77" t="str">
        <f t="shared" si="7"/>
        <v>O</v>
      </c>
      <c r="AY4" s="77" t="str">
        <f t="shared" si="7"/>
        <v>P</v>
      </c>
      <c r="AZ4" s="77" t="str">
        <f t="shared" si="7"/>
        <v>O</v>
      </c>
      <c r="BA4" s="77" t="str">
        <f t="shared" si="7"/>
        <v>O</v>
      </c>
      <c r="BB4" s="77" t="str">
        <f t="shared" si="7"/>
        <v>O</v>
      </c>
      <c r="BC4" s="77" t="str">
        <f t="shared" si="7"/>
        <v>O</v>
      </c>
      <c r="BD4" s="77" t="str">
        <f t="shared" si="7"/>
        <v>O</v>
      </c>
      <c r="BE4" s="77" t="str">
        <f t="shared" si="7"/>
        <v>P</v>
      </c>
      <c r="BF4" s="77" t="str">
        <f t="shared" si="7"/>
        <v>O</v>
      </c>
      <c r="BG4" s="77" t="str">
        <f t="shared" si="7"/>
        <v>O</v>
      </c>
      <c r="BH4" s="77" t="str">
        <f t="shared" si="7"/>
        <v>O</v>
      </c>
      <c r="BI4" s="77" t="str">
        <f t="shared" si="7"/>
        <v>P</v>
      </c>
      <c r="BJ4" s="77" t="str">
        <f t="shared" si="7"/>
        <v>O</v>
      </c>
      <c r="BK4" s="77" t="str">
        <f t="shared" si="7"/>
        <v>P</v>
      </c>
      <c r="BL4" s="77" t="str">
        <f t="shared" si="7"/>
        <v>O</v>
      </c>
      <c r="BM4" s="77" t="str">
        <f t="shared" si="7"/>
        <v>P</v>
      </c>
      <c r="BN4" s="77" t="str">
        <f t="shared" si="7"/>
        <v>O</v>
      </c>
      <c r="BO4" s="77" t="str">
        <f t="shared" si="7"/>
        <v>P</v>
      </c>
      <c r="BP4" s="77" t="str">
        <f t="shared" ref="BP4:CQ4" si="8">IF(BP15=1,"P","O")</f>
        <v>O</v>
      </c>
      <c r="BQ4" s="77" t="str">
        <f t="shared" si="8"/>
        <v>O</v>
      </c>
      <c r="BR4" s="77" t="str">
        <f t="shared" si="8"/>
        <v>O</v>
      </c>
      <c r="BS4" s="77" t="str">
        <f t="shared" si="8"/>
        <v>P</v>
      </c>
      <c r="BT4" s="77" t="str">
        <f t="shared" si="8"/>
        <v>O</v>
      </c>
      <c r="BU4" s="77" t="str">
        <f t="shared" si="8"/>
        <v>O</v>
      </c>
      <c r="BV4" s="77" t="str">
        <f t="shared" si="8"/>
        <v>O</v>
      </c>
      <c r="BW4" s="77" t="str">
        <f t="shared" si="8"/>
        <v>O</v>
      </c>
      <c r="BX4" s="77" t="str">
        <f t="shared" si="8"/>
        <v>O</v>
      </c>
      <c r="BY4" s="77" t="str">
        <f t="shared" si="8"/>
        <v>P</v>
      </c>
      <c r="BZ4" s="77" t="str">
        <f t="shared" si="8"/>
        <v>O</v>
      </c>
      <c r="CA4" s="77" t="str">
        <f t="shared" si="8"/>
        <v>P</v>
      </c>
      <c r="CB4" s="77" t="str">
        <f t="shared" si="8"/>
        <v>O</v>
      </c>
      <c r="CC4" s="77" t="str">
        <f t="shared" si="8"/>
        <v>P</v>
      </c>
      <c r="CD4" s="77" t="str">
        <f t="shared" si="8"/>
        <v>O</v>
      </c>
      <c r="CE4" s="77" t="str">
        <f t="shared" si="8"/>
        <v>P</v>
      </c>
      <c r="CF4" s="77" t="str">
        <f t="shared" si="8"/>
        <v>O</v>
      </c>
      <c r="CG4" s="77" t="str">
        <f t="shared" si="8"/>
        <v>P</v>
      </c>
      <c r="CH4" s="77" t="str">
        <f t="shared" si="8"/>
        <v>O</v>
      </c>
      <c r="CI4" s="77" t="str">
        <f t="shared" si="8"/>
        <v>O</v>
      </c>
      <c r="CJ4" s="77" t="str">
        <f t="shared" si="8"/>
        <v>O</v>
      </c>
      <c r="CK4" s="77" t="str">
        <f t="shared" si="8"/>
        <v>P</v>
      </c>
      <c r="CL4" s="77" t="str">
        <f t="shared" si="8"/>
        <v>O</v>
      </c>
      <c r="CM4" s="77" t="str">
        <f t="shared" si="8"/>
        <v>P</v>
      </c>
      <c r="CN4" s="77" t="str">
        <f t="shared" si="8"/>
        <v>O</v>
      </c>
      <c r="CO4" s="77" t="str">
        <f t="shared" si="8"/>
        <v>P</v>
      </c>
      <c r="CP4" s="77" t="str">
        <f t="shared" si="8"/>
        <v>O</v>
      </c>
      <c r="CQ4" s="77" t="str">
        <f t="shared" si="8"/>
        <v>P</v>
      </c>
    </row>
    <row r="5" spans="1:95">
      <c r="A5" s="78" t="s">
        <v>289</v>
      </c>
      <c r="B5" s="78">
        <f t="shared" si="2"/>
        <v>14</v>
      </c>
      <c r="C5" s="77" t="str">
        <f t="shared" ref="C5" si="9">IF(C16=1,"P","O")</f>
        <v>O</v>
      </c>
      <c r="D5" s="77" t="str">
        <f t="shared" ref="D5:BO5" si="10">IF(D16=1,"P","O")</f>
        <v>O</v>
      </c>
      <c r="E5" s="77" t="str">
        <f t="shared" si="10"/>
        <v>O</v>
      </c>
      <c r="F5" s="77" t="str">
        <f t="shared" si="10"/>
        <v>O</v>
      </c>
      <c r="G5" s="77" t="str">
        <f t="shared" si="10"/>
        <v>O</v>
      </c>
      <c r="H5" s="77" t="str">
        <f t="shared" si="10"/>
        <v>O</v>
      </c>
      <c r="I5" s="77" t="str">
        <f t="shared" si="10"/>
        <v>O</v>
      </c>
      <c r="J5" s="77" t="str">
        <f t="shared" si="10"/>
        <v>O</v>
      </c>
      <c r="K5" s="77" t="str">
        <f t="shared" si="10"/>
        <v>O</v>
      </c>
      <c r="L5" s="77" t="str">
        <f t="shared" si="10"/>
        <v>O</v>
      </c>
      <c r="M5" s="77" t="str">
        <f t="shared" si="10"/>
        <v>P</v>
      </c>
      <c r="N5" s="77" t="str">
        <f t="shared" si="10"/>
        <v>O</v>
      </c>
      <c r="O5" s="77" t="str">
        <f t="shared" si="10"/>
        <v>P</v>
      </c>
      <c r="P5" s="77" t="str">
        <f t="shared" si="10"/>
        <v>O</v>
      </c>
      <c r="Q5" s="77" t="str">
        <f t="shared" si="10"/>
        <v>O</v>
      </c>
      <c r="R5" s="77" t="str">
        <f t="shared" si="10"/>
        <v>O</v>
      </c>
      <c r="S5" s="77" t="str">
        <f t="shared" si="10"/>
        <v>P</v>
      </c>
      <c r="T5" s="77" t="str">
        <f t="shared" si="10"/>
        <v>O</v>
      </c>
      <c r="U5" s="77" t="str">
        <f t="shared" si="10"/>
        <v>P</v>
      </c>
      <c r="V5" s="77" t="str">
        <f t="shared" si="10"/>
        <v>O</v>
      </c>
      <c r="W5" s="77" t="str">
        <f t="shared" si="10"/>
        <v>P</v>
      </c>
      <c r="X5" s="77" t="str">
        <f t="shared" si="10"/>
        <v>O</v>
      </c>
      <c r="Y5" s="77" t="str">
        <f t="shared" si="10"/>
        <v>P</v>
      </c>
      <c r="Z5" s="77" t="str">
        <f t="shared" si="10"/>
        <v>O</v>
      </c>
      <c r="AA5" s="77" t="str">
        <f t="shared" si="10"/>
        <v>O</v>
      </c>
      <c r="AB5" s="77" t="str">
        <f t="shared" si="10"/>
        <v>O</v>
      </c>
      <c r="AC5" s="77" t="str">
        <f t="shared" si="10"/>
        <v>O</v>
      </c>
      <c r="AD5" s="77" t="str">
        <f t="shared" si="10"/>
        <v>O</v>
      </c>
      <c r="AE5" s="77" t="str">
        <f t="shared" si="10"/>
        <v>P</v>
      </c>
      <c r="AF5" s="77" t="str">
        <f t="shared" si="10"/>
        <v>O</v>
      </c>
      <c r="AG5" s="77" t="str">
        <f t="shared" si="10"/>
        <v>O</v>
      </c>
      <c r="AH5" s="77" t="str">
        <f t="shared" si="10"/>
        <v>O</v>
      </c>
      <c r="AI5" s="77" t="str">
        <f t="shared" si="10"/>
        <v>P</v>
      </c>
      <c r="AJ5" s="77" t="str">
        <f t="shared" si="10"/>
        <v>O</v>
      </c>
      <c r="AK5" s="77" t="str">
        <f t="shared" si="10"/>
        <v>P</v>
      </c>
      <c r="AL5" s="77" t="str">
        <f t="shared" si="10"/>
        <v>O</v>
      </c>
      <c r="AM5" s="77" t="str">
        <f t="shared" si="10"/>
        <v>P</v>
      </c>
      <c r="AN5" s="77" t="str">
        <f t="shared" si="10"/>
        <v>O</v>
      </c>
      <c r="AO5" s="77" t="str">
        <f t="shared" si="10"/>
        <v>P</v>
      </c>
      <c r="AP5" s="77" t="str">
        <f t="shared" si="10"/>
        <v>O</v>
      </c>
      <c r="AQ5" s="77" t="str">
        <f t="shared" si="10"/>
        <v>O</v>
      </c>
      <c r="AR5" s="77" t="str">
        <f t="shared" si="10"/>
        <v>O</v>
      </c>
      <c r="AS5" s="77" t="str">
        <f t="shared" si="10"/>
        <v>O</v>
      </c>
      <c r="AT5" s="77" t="str">
        <f t="shared" si="10"/>
        <v>O</v>
      </c>
      <c r="AU5" s="77" t="str">
        <f t="shared" si="10"/>
        <v>P</v>
      </c>
      <c r="AV5" s="77" t="str">
        <f t="shared" si="10"/>
        <v>O</v>
      </c>
      <c r="AW5" s="77" t="str">
        <f t="shared" si="10"/>
        <v>P</v>
      </c>
      <c r="AX5" s="77" t="str">
        <f t="shared" si="10"/>
        <v>O</v>
      </c>
      <c r="AY5" s="77" t="str">
        <f t="shared" si="10"/>
        <v>P</v>
      </c>
      <c r="AZ5" s="77" t="str">
        <f t="shared" si="10"/>
        <v>O</v>
      </c>
      <c r="BA5" s="77" t="str">
        <f t="shared" si="10"/>
        <v>O</v>
      </c>
      <c r="BB5" s="77" t="str">
        <f t="shared" si="10"/>
        <v>O</v>
      </c>
      <c r="BC5" s="77" t="str">
        <f t="shared" si="10"/>
        <v>O</v>
      </c>
      <c r="BD5" s="77" t="str">
        <f t="shared" si="10"/>
        <v>O</v>
      </c>
      <c r="BE5" s="77" t="str">
        <f t="shared" si="10"/>
        <v>P</v>
      </c>
      <c r="BF5" s="77" t="str">
        <f t="shared" si="10"/>
        <v>O</v>
      </c>
      <c r="BG5" s="77" t="str">
        <f t="shared" si="10"/>
        <v>O</v>
      </c>
      <c r="BH5" s="77" t="str">
        <f t="shared" si="10"/>
        <v>O</v>
      </c>
      <c r="BI5" s="77" t="str">
        <f t="shared" si="10"/>
        <v>P</v>
      </c>
      <c r="BJ5" s="77" t="str">
        <f t="shared" si="10"/>
        <v>O</v>
      </c>
      <c r="BK5" s="77" t="str">
        <f t="shared" si="10"/>
        <v>P</v>
      </c>
      <c r="BL5" s="77" t="str">
        <f t="shared" si="10"/>
        <v>O</v>
      </c>
      <c r="BM5" s="77" t="str">
        <f t="shared" si="10"/>
        <v>P</v>
      </c>
      <c r="BN5" s="77" t="str">
        <f t="shared" si="10"/>
        <v>O</v>
      </c>
      <c r="BO5" s="77" t="str">
        <f t="shared" si="10"/>
        <v>P</v>
      </c>
      <c r="BP5" s="77" t="str">
        <f t="shared" ref="BP5:CQ5" si="11">IF(BP16=1,"P","O")</f>
        <v>O</v>
      </c>
      <c r="BQ5" s="77" t="str">
        <f t="shared" si="11"/>
        <v>O</v>
      </c>
      <c r="BR5" s="77" t="str">
        <f t="shared" si="11"/>
        <v>O</v>
      </c>
      <c r="BS5" s="77" t="str">
        <f t="shared" si="11"/>
        <v>P</v>
      </c>
      <c r="BT5" s="77" t="str">
        <f t="shared" si="11"/>
        <v>O</v>
      </c>
      <c r="BU5" s="77" t="str">
        <f t="shared" si="11"/>
        <v>O</v>
      </c>
      <c r="BV5" s="77" t="str">
        <f t="shared" si="11"/>
        <v>O</v>
      </c>
      <c r="BW5" s="77" t="str">
        <f t="shared" si="11"/>
        <v>O</v>
      </c>
      <c r="BX5" s="77" t="str">
        <f t="shared" si="11"/>
        <v>O</v>
      </c>
      <c r="BY5" s="77" t="str">
        <f t="shared" si="11"/>
        <v>P</v>
      </c>
      <c r="BZ5" s="77" t="str">
        <f t="shared" si="11"/>
        <v>O</v>
      </c>
      <c r="CA5" s="77" t="str">
        <f t="shared" si="11"/>
        <v>P</v>
      </c>
      <c r="CB5" s="77" t="str">
        <f t="shared" si="11"/>
        <v>O</v>
      </c>
      <c r="CC5" s="77" t="str">
        <f t="shared" si="11"/>
        <v>P</v>
      </c>
      <c r="CD5" s="77" t="str">
        <f t="shared" si="11"/>
        <v>O</v>
      </c>
      <c r="CE5" s="77" t="str">
        <f t="shared" si="11"/>
        <v>P</v>
      </c>
      <c r="CF5" s="77" t="str">
        <f t="shared" si="11"/>
        <v>O</v>
      </c>
      <c r="CG5" s="77" t="str">
        <f t="shared" si="11"/>
        <v>P</v>
      </c>
      <c r="CH5" s="77" t="str">
        <f t="shared" si="11"/>
        <v>O</v>
      </c>
      <c r="CI5" s="77" t="str">
        <f t="shared" si="11"/>
        <v>O</v>
      </c>
      <c r="CJ5" s="77" t="str">
        <f t="shared" si="11"/>
        <v>O</v>
      </c>
      <c r="CK5" s="77" t="str">
        <f t="shared" si="11"/>
        <v>P</v>
      </c>
      <c r="CL5" s="77" t="str">
        <f t="shared" si="11"/>
        <v>O</v>
      </c>
      <c r="CM5" s="77" t="str">
        <f t="shared" si="11"/>
        <v>P</v>
      </c>
      <c r="CN5" s="77" t="str">
        <f t="shared" si="11"/>
        <v>O</v>
      </c>
      <c r="CO5" s="77" t="str">
        <f t="shared" si="11"/>
        <v>P</v>
      </c>
      <c r="CP5" s="77" t="str">
        <f t="shared" si="11"/>
        <v>O</v>
      </c>
      <c r="CQ5" s="77" t="str">
        <f t="shared" si="11"/>
        <v>P</v>
      </c>
    </row>
    <row r="6" spans="1:95">
      <c r="A6" s="78" t="s">
        <v>290</v>
      </c>
      <c r="B6" s="78">
        <f t="shared" si="2"/>
        <v>15</v>
      </c>
      <c r="C6" s="77" t="str">
        <f t="shared" ref="C6" si="12">IF(C17=1,"P","O")</f>
        <v>O</v>
      </c>
      <c r="D6" s="77" t="str">
        <f t="shared" ref="D6:BO6" si="13">IF(D17=1,"P","O")</f>
        <v>O</v>
      </c>
      <c r="E6" s="77" t="str">
        <f t="shared" si="13"/>
        <v>O</v>
      </c>
      <c r="F6" s="77" t="str">
        <f t="shared" si="13"/>
        <v>O</v>
      </c>
      <c r="G6" s="77" t="str">
        <f t="shared" si="13"/>
        <v>O</v>
      </c>
      <c r="H6" s="77" t="str">
        <f t="shared" si="13"/>
        <v>O</v>
      </c>
      <c r="I6" s="77" t="str">
        <f t="shared" si="13"/>
        <v>O</v>
      </c>
      <c r="J6" s="77" t="str">
        <f t="shared" si="13"/>
        <v>O</v>
      </c>
      <c r="K6" s="77" t="str">
        <f t="shared" si="13"/>
        <v>O</v>
      </c>
      <c r="L6" s="77" t="str">
        <f t="shared" si="13"/>
        <v>P</v>
      </c>
      <c r="M6" s="77" t="str">
        <f t="shared" si="13"/>
        <v>O</v>
      </c>
      <c r="N6" s="77" t="str">
        <f t="shared" si="13"/>
        <v>P</v>
      </c>
      <c r="O6" s="77" t="str">
        <f t="shared" si="13"/>
        <v>O</v>
      </c>
      <c r="P6" s="77" t="str">
        <f t="shared" si="13"/>
        <v>P</v>
      </c>
      <c r="Q6" s="77" t="str">
        <f t="shared" si="13"/>
        <v>O</v>
      </c>
      <c r="R6" s="77" t="str">
        <f t="shared" si="13"/>
        <v>P</v>
      </c>
      <c r="S6" s="77" t="str">
        <f t="shared" si="13"/>
        <v>O</v>
      </c>
      <c r="T6" s="77" t="str">
        <f t="shared" si="13"/>
        <v>P</v>
      </c>
      <c r="U6" s="77" t="str">
        <f t="shared" si="13"/>
        <v>O</v>
      </c>
      <c r="V6" s="77" t="str">
        <f t="shared" si="13"/>
        <v>P</v>
      </c>
      <c r="W6" s="77" t="str">
        <f t="shared" si="13"/>
        <v>O</v>
      </c>
      <c r="X6" s="77" t="str">
        <f t="shared" si="13"/>
        <v>P</v>
      </c>
      <c r="Y6" s="77" t="str">
        <f t="shared" si="13"/>
        <v>O</v>
      </c>
      <c r="Z6" s="77" t="str">
        <f t="shared" si="13"/>
        <v>O</v>
      </c>
      <c r="AA6" s="77" t="str">
        <f t="shared" si="13"/>
        <v>O</v>
      </c>
      <c r="AB6" s="77" t="str">
        <f t="shared" si="13"/>
        <v>O</v>
      </c>
      <c r="AC6" s="77" t="str">
        <f t="shared" si="13"/>
        <v>O</v>
      </c>
      <c r="AD6" s="77" t="str">
        <f t="shared" si="13"/>
        <v>P</v>
      </c>
      <c r="AE6" s="77" t="str">
        <f t="shared" si="13"/>
        <v>O</v>
      </c>
      <c r="AF6" s="77" t="str">
        <f t="shared" si="13"/>
        <v>O</v>
      </c>
      <c r="AG6" s="77" t="str">
        <f t="shared" si="13"/>
        <v>O</v>
      </c>
      <c r="AH6" s="77" t="str">
        <f t="shared" si="13"/>
        <v>P</v>
      </c>
      <c r="AI6" s="77" t="str">
        <f t="shared" si="13"/>
        <v>O</v>
      </c>
      <c r="AJ6" s="77" t="str">
        <f t="shared" si="13"/>
        <v>P</v>
      </c>
      <c r="AK6" s="77" t="str">
        <f t="shared" si="13"/>
        <v>O</v>
      </c>
      <c r="AL6" s="77" t="str">
        <f t="shared" si="13"/>
        <v>P</v>
      </c>
      <c r="AM6" s="77" t="str">
        <f t="shared" si="13"/>
        <v>O</v>
      </c>
      <c r="AN6" s="77" t="str">
        <f t="shared" si="13"/>
        <v>P</v>
      </c>
      <c r="AO6" s="77" t="str">
        <f t="shared" si="13"/>
        <v>O</v>
      </c>
      <c r="AP6" s="77" t="str">
        <f t="shared" si="13"/>
        <v>O</v>
      </c>
      <c r="AQ6" s="77" t="str">
        <f t="shared" si="13"/>
        <v>O</v>
      </c>
      <c r="AR6" s="77" t="str">
        <f t="shared" si="13"/>
        <v>O</v>
      </c>
      <c r="AS6" s="77" t="str">
        <f t="shared" si="13"/>
        <v>O</v>
      </c>
      <c r="AT6" s="77" t="str">
        <f t="shared" si="13"/>
        <v>P</v>
      </c>
      <c r="AU6" s="77" t="str">
        <f t="shared" si="13"/>
        <v>O</v>
      </c>
      <c r="AV6" s="77" t="str">
        <f t="shared" si="13"/>
        <v>P</v>
      </c>
      <c r="AW6" s="77" t="str">
        <f t="shared" si="13"/>
        <v>O</v>
      </c>
      <c r="AX6" s="77" t="str">
        <f t="shared" si="13"/>
        <v>P</v>
      </c>
      <c r="AY6" s="77" t="str">
        <f t="shared" si="13"/>
        <v>O</v>
      </c>
      <c r="AZ6" s="77" t="str">
        <f t="shared" si="13"/>
        <v>O</v>
      </c>
      <c r="BA6" s="77" t="str">
        <f t="shared" si="13"/>
        <v>O</v>
      </c>
      <c r="BB6" s="77" t="str">
        <f t="shared" si="13"/>
        <v>O</v>
      </c>
      <c r="BC6" s="77" t="str">
        <f t="shared" si="13"/>
        <v>O</v>
      </c>
      <c r="BD6" s="77" t="str">
        <f t="shared" si="13"/>
        <v>P</v>
      </c>
      <c r="BE6" s="77" t="str">
        <f t="shared" si="13"/>
        <v>O</v>
      </c>
      <c r="BF6" s="77" t="str">
        <f t="shared" si="13"/>
        <v>O</v>
      </c>
      <c r="BG6" s="77" t="str">
        <f t="shared" si="13"/>
        <v>O</v>
      </c>
      <c r="BH6" s="77" t="str">
        <f t="shared" si="13"/>
        <v>P</v>
      </c>
      <c r="BI6" s="77" t="str">
        <f t="shared" si="13"/>
        <v>O</v>
      </c>
      <c r="BJ6" s="77" t="str">
        <f t="shared" si="13"/>
        <v>P</v>
      </c>
      <c r="BK6" s="77" t="str">
        <f t="shared" si="13"/>
        <v>O</v>
      </c>
      <c r="BL6" s="77" t="str">
        <f t="shared" si="13"/>
        <v>P</v>
      </c>
      <c r="BM6" s="77" t="str">
        <f t="shared" si="13"/>
        <v>O</v>
      </c>
      <c r="BN6" s="77" t="str">
        <f t="shared" si="13"/>
        <v>P</v>
      </c>
      <c r="BO6" s="77" t="str">
        <f t="shared" si="13"/>
        <v>O</v>
      </c>
      <c r="BP6" s="77" t="str">
        <f t="shared" ref="BP6:CQ6" si="14">IF(BP17=1,"P","O")</f>
        <v>O</v>
      </c>
      <c r="BQ6" s="77" t="str">
        <f t="shared" si="14"/>
        <v>O</v>
      </c>
      <c r="BR6" s="77" t="str">
        <f t="shared" si="14"/>
        <v>O</v>
      </c>
      <c r="BS6" s="77" t="str">
        <f t="shared" si="14"/>
        <v>P</v>
      </c>
      <c r="BT6" s="77" t="str">
        <f t="shared" si="14"/>
        <v>O</v>
      </c>
      <c r="BU6" s="77" t="str">
        <f t="shared" si="14"/>
        <v>O</v>
      </c>
      <c r="BV6" s="77" t="str">
        <f t="shared" si="14"/>
        <v>O</v>
      </c>
      <c r="BW6" s="77" t="str">
        <f t="shared" si="14"/>
        <v>O</v>
      </c>
      <c r="BX6" s="77" t="str">
        <f t="shared" si="14"/>
        <v>P</v>
      </c>
      <c r="BY6" s="77" t="str">
        <f t="shared" si="14"/>
        <v>O</v>
      </c>
      <c r="BZ6" s="77" t="str">
        <f t="shared" si="14"/>
        <v>P</v>
      </c>
      <c r="CA6" s="77" t="str">
        <f t="shared" si="14"/>
        <v>O</v>
      </c>
      <c r="CB6" s="77" t="str">
        <f t="shared" si="14"/>
        <v>P</v>
      </c>
      <c r="CC6" s="77" t="str">
        <f t="shared" si="14"/>
        <v>O</v>
      </c>
      <c r="CD6" s="77" t="str">
        <f t="shared" si="14"/>
        <v>P</v>
      </c>
      <c r="CE6" s="77" t="str">
        <f t="shared" si="14"/>
        <v>O</v>
      </c>
      <c r="CF6" s="77" t="str">
        <f t="shared" si="14"/>
        <v>P</v>
      </c>
      <c r="CG6" s="77" t="str">
        <f t="shared" si="14"/>
        <v>O</v>
      </c>
      <c r="CH6" s="77" t="str">
        <f t="shared" si="14"/>
        <v>O</v>
      </c>
      <c r="CI6" s="77" t="str">
        <f t="shared" si="14"/>
        <v>O</v>
      </c>
      <c r="CJ6" s="77" t="str">
        <f t="shared" si="14"/>
        <v>P</v>
      </c>
      <c r="CK6" s="77" t="str">
        <f t="shared" si="14"/>
        <v>O</v>
      </c>
      <c r="CL6" s="77" t="str">
        <f t="shared" si="14"/>
        <v>P</v>
      </c>
      <c r="CM6" s="77" t="str">
        <f t="shared" si="14"/>
        <v>O</v>
      </c>
      <c r="CN6" s="77" t="str">
        <f t="shared" si="14"/>
        <v>P</v>
      </c>
      <c r="CO6" s="77" t="str">
        <f t="shared" si="14"/>
        <v>O</v>
      </c>
      <c r="CP6" s="77" t="str">
        <f t="shared" si="14"/>
        <v>O</v>
      </c>
      <c r="CQ6" s="77" t="str">
        <f t="shared" si="14"/>
        <v>P</v>
      </c>
    </row>
    <row r="7" spans="1:95">
      <c r="A7" s="78" t="s">
        <v>291</v>
      </c>
      <c r="B7" s="78">
        <f t="shared" si="2"/>
        <v>15</v>
      </c>
      <c r="C7" s="77" t="str">
        <f t="shared" ref="C7" si="15">IF(C18=1,"P","O")</f>
        <v>O</v>
      </c>
      <c r="D7" s="77" t="str">
        <f t="shared" ref="D7:BO7" si="16">IF(D18=1,"P","O")</f>
        <v>O</v>
      </c>
      <c r="E7" s="77" t="str">
        <f t="shared" si="16"/>
        <v>O</v>
      </c>
      <c r="F7" s="77" t="str">
        <f t="shared" si="16"/>
        <v>O</v>
      </c>
      <c r="G7" s="77" t="str">
        <f t="shared" si="16"/>
        <v>O</v>
      </c>
      <c r="H7" s="77" t="str">
        <f t="shared" si="16"/>
        <v>O</v>
      </c>
      <c r="I7" s="77" t="str">
        <f t="shared" si="16"/>
        <v>O</v>
      </c>
      <c r="J7" s="77" t="str">
        <f t="shared" si="16"/>
        <v>O</v>
      </c>
      <c r="K7" s="77" t="str">
        <f t="shared" si="16"/>
        <v>O</v>
      </c>
      <c r="L7" s="77" t="str">
        <f t="shared" si="16"/>
        <v>O</v>
      </c>
      <c r="M7" s="77" t="str">
        <f t="shared" si="16"/>
        <v>P</v>
      </c>
      <c r="N7" s="77" t="str">
        <f t="shared" si="16"/>
        <v>O</v>
      </c>
      <c r="O7" s="77" t="str">
        <f t="shared" si="16"/>
        <v>P</v>
      </c>
      <c r="P7" s="77" t="str">
        <f t="shared" si="16"/>
        <v>O</v>
      </c>
      <c r="Q7" s="77" t="str">
        <f t="shared" si="16"/>
        <v>P</v>
      </c>
      <c r="R7" s="77" t="str">
        <f t="shared" si="16"/>
        <v>O</v>
      </c>
      <c r="S7" s="77" t="str">
        <f t="shared" si="16"/>
        <v>P</v>
      </c>
      <c r="T7" s="77" t="str">
        <f t="shared" si="16"/>
        <v>O</v>
      </c>
      <c r="U7" s="77" t="str">
        <f t="shared" si="16"/>
        <v>P</v>
      </c>
      <c r="V7" s="77" t="str">
        <f t="shared" si="16"/>
        <v>O</v>
      </c>
      <c r="W7" s="77" t="str">
        <f t="shared" si="16"/>
        <v>P</v>
      </c>
      <c r="X7" s="77" t="str">
        <f t="shared" si="16"/>
        <v>O</v>
      </c>
      <c r="Y7" s="77" t="str">
        <f t="shared" si="16"/>
        <v>P</v>
      </c>
      <c r="Z7" s="77" t="str">
        <f t="shared" si="16"/>
        <v>O</v>
      </c>
      <c r="AA7" s="77" t="str">
        <f t="shared" si="16"/>
        <v>O</v>
      </c>
      <c r="AB7" s="77" t="str">
        <f t="shared" si="16"/>
        <v>O</v>
      </c>
      <c r="AC7" s="77" t="str">
        <f t="shared" si="16"/>
        <v>O</v>
      </c>
      <c r="AD7" s="77" t="str">
        <f t="shared" si="16"/>
        <v>O</v>
      </c>
      <c r="AE7" s="77" t="str">
        <f t="shared" si="16"/>
        <v>P</v>
      </c>
      <c r="AF7" s="77" t="str">
        <f t="shared" si="16"/>
        <v>O</v>
      </c>
      <c r="AG7" s="77" t="str">
        <f t="shared" si="16"/>
        <v>O</v>
      </c>
      <c r="AH7" s="77" t="str">
        <f t="shared" si="16"/>
        <v>O</v>
      </c>
      <c r="AI7" s="77" t="str">
        <f t="shared" si="16"/>
        <v>P</v>
      </c>
      <c r="AJ7" s="77" t="str">
        <f t="shared" si="16"/>
        <v>O</v>
      </c>
      <c r="AK7" s="77" t="str">
        <f t="shared" si="16"/>
        <v>P</v>
      </c>
      <c r="AL7" s="77" t="str">
        <f t="shared" si="16"/>
        <v>O</v>
      </c>
      <c r="AM7" s="77" t="str">
        <f t="shared" si="16"/>
        <v>P</v>
      </c>
      <c r="AN7" s="77" t="str">
        <f t="shared" si="16"/>
        <v>O</v>
      </c>
      <c r="AO7" s="77" t="str">
        <f t="shared" si="16"/>
        <v>P</v>
      </c>
      <c r="AP7" s="77" t="str">
        <f t="shared" si="16"/>
        <v>O</v>
      </c>
      <c r="AQ7" s="77" t="str">
        <f t="shared" si="16"/>
        <v>O</v>
      </c>
      <c r="AR7" s="77" t="str">
        <f t="shared" si="16"/>
        <v>O</v>
      </c>
      <c r="AS7" s="77" t="str">
        <f t="shared" si="16"/>
        <v>O</v>
      </c>
      <c r="AT7" s="77" t="str">
        <f t="shared" si="16"/>
        <v>O</v>
      </c>
      <c r="AU7" s="77" t="str">
        <f t="shared" si="16"/>
        <v>P</v>
      </c>
      <c r="AV7" s="77" t="str">
        <f t="shared" si="16"/>
        <v>O</v>
      </c>
      <c r="AW7" s="77" t="str">
        <f t="shared" si="16"/>
        <v>P</v>
      </c>
      <c r="AX7" s="77" t="str">
        <f t="shared" si="16"/>
        <v>O</v>
      </c>
      <c r="AY7" s="77" t="str">
        <f t="shared" si="16"/>
        <v>P</v>
      </c>
      <c r="AZ7" s="77" t="str">
        <f t="shared" si="16"/>
        <v>O</v>
      </c>
      <c r="BA7" s="77" t="str">
        <f t="shared" si="16"/>
        <v>O</v>
      </c>
      <c r="BB7" s="77" t="str">
        <f t="shared" si="16"/>
        <v>O</v>
      </c>
      <c r="BC7" s="77" t="str">
        <f t="shared" si="16"/>
        <v>O</v>
      </c>
      <c r="BD7" s="77" t="str">
        <f t="shared" si="16"/>
        <v>O</v>
      </c>
      <c r="BE7" s="77" t="str">
        <f t="shared" si="16"/>
        <v>P</v>
      </c>
      <c r="BF7" s="77" t="str">
        <f t="shared" si="16"/>
        <v>O</v>
      </c>
      <c r="BG7" s="77" t="str">
        <f t="shared" si="16"/>
        <v>O</v>
      </c>
      <c r="BH7" s="77" t="str">
        <f t="shared" si="16"/>
        <v>O</v>
      </c>
      <c r="BI7" s="77" t="str">
        <f t="shared" si="16"/>
        <v>P</v>
      </c>
      <c r="BJ7" s="77" t="str">
        <f t="shared" si="16"/>
        <v>O</v>
      </c>
      <c r="BK7" s="77" t="str">
        <f t="shared" si="16"/>
        <v>P</v>
      </c>
      <c r="BL7" s="77" t="str">
        <f t="shared" si="16"/>
        <v>O</v>
      </c>
      <c r="BM7" s="77" t="str">
        <f t="shared" si="16"/>
        <v>P</v>
      </c>
      <c r="BN7" s="77" t="str">
        <f t="shared" si="16"/>
        <v>O</v>
      </c>
      <c r="BO7" s="77" t="str">
        <f t="shared" si="16"/>
        <v>P</v>
      </c>
      <c r="BP7" s="77" t="str">
        <f t="shared" ref="BP7:CQ7" si="17">IF(BP18=1,"P","O")</f>
        <v>O</v>
      </c>
      <c r="BQ7" s="77" t="str">
        <f t="shared" si="17"/>
        <v>O</v>
      </c>
      <c r="BR7" s="77" t="str">
        <f t="shared" si="17"/>
        <v>O</v>
      </c>
      <c r="BS7" s="77" t="str">
        <f t="shared" si="17"/>
        <v>P</v>
      </c>
      <c r="BT7" s="77" t="str">
        <f t="shared" si="17"/>
        <v>O</v>
      </c>
      <c r="BU7" s="77" t="str">
        <f t="shared" si="17"/>
        <v>O</v>
      </c>
      <c r="BV7" s="77" t="str">
        <f t="shared" si="17"/>
        <v>O</v>
      </c>
      <c r="BW7" s="77" t="str">
        <f t="shared" si="17"/>
        <v>O</v>
      </c>
      <c r="BX7" s="77" t="str">
        <f t="shared" si="17"/>
        <v>O</v>
      </c>
      <c r="BY7" s="77" t="str">
        <f t="shared" si="17"/>
        <v>P</v>
      </c>
      <c r="BZ7" s="77" t="str">
        <f t="shared" si="17"/>
        <v>O</v>
      </c>
      <c r="CA7" s="77" t="str">
        <f t="shared" si="17"/>
        <v>P</v>
      </c>
      <c r="CB7" s="77" t="str">
        <f t="shared" si="17"/>
        <v>O</v>
      </c>
      <c r="CC7" s="77" t="str">
        <f t="shared" si="17"/>
        <v>P</v>
      </c>
      <c r="CD7" s="77" t="str">
        <f t="shared" si="17"/>
        <v>O</v>
      </c>
      <c r="CE7" s="77" t="str">
        <f t="shared" si="17"/>
        <v>P</v>
      </c>
      <c r="CF7" s="77" t="str">
        <f t="shared" si="17"/>
        <v>O</v>
      </c>
      <c r="CG7" s="77" t="str">
        <f t="shared" si="17"/>
        <v>P</v>
      </c>
      <c r="CH7" s="77" t="str">
        <f t="shared" si="17"/>
        <v>O</v>
      </c>
      <c r="CI7" s="77" t="str">
        <f t="shared" si="17"/>
        <v>O</v>
      </c>
      <c r="CJ7" s="77" t="str">
        <f t="shared" si="17"/>
        <v>O</v>
      </c>
      <c r="CK7" s="77" t="str">
        <f t="shared" si="17"/>
        <v>P</v>
      </c>
      <c r="CL7" s="77" t="str">
        <f t="shared" si="17"/>
        <v>O</v>
      </c>
      <c r="CM7" s="77" t="str">
        <f t="shared" si="17"/>
        <v>P</v>
      </c>
      <c r="CN7" s="77" t="str">
        <f t="shared" si="17"/>
        <v>O</v>
      </c>
      <c r="CO7" s="77" t="str">
        <f t="shared" si="17"/>
        <v>P</v>
      </c>
      <c r="CP7" s="77" t="str">
        <f t="shared" si="17"/>
        <v>O</v>
      </c>
      <c r="CQ7" s="77" t="str">
        <f t="shared" si="17"/>
        <v>P</v>
      </c>
    </row>
    <row r="8" spans="1:95">
      <c r="A8" s="78" t="s">
        <v>292</v>
      </c>
      <c r="B8" s="78">
        <f t="shared" si="2"/>
        <v>15</v>
      </c>
      <c r="C8" s="77" t="str">
        <f t="shared" ref="C8" si="18">IF(C19=1,"P","O")</f>
        <v>O</v>
      </c>
      <c r="D8" s="77" t="str">
        <f t="shared" ref="D8:BO8" si="19">IF(D19=1,"P","O")</f>
        <v>O</v>
      </c>
      <c r="E8" s="77" t="str">
        <f t="shared" si="19"/>
        <v>O</v>
      </c>
      <c r="F8" s="77" t="str">
        <f t="shared" si="19"/>
        <v>O</v>
      </c>
      <c r="G8" s="77" t="str">
        <f t="shared" si="19"/>
        <v>O</v>
      </c>
      <c r="H8" s="77" t="str">
        <f t="shared" si="19"/>
        <v>O</v>
      </c>
      <c r="I8" s="77" t="str">
        <f t="shared" si="19"/>
        <v>O</v>
      </c>
      <c r="J8" s="77" t="str">
        <f t="shared" si="19"/>
        <v>O</v>
      </c>
      <c r="K8" s="77" t="str">
        <f t="shared" si="19"/>
        <v>O</v>
      </c>
      <c r="L8" s="77" t="str">
        <f t="shared" si="19"/>
        <v>O</v>
      </c>
      <c r="M8" s="77" t="str">
        <f t="shared" si="19"/>
        <v>P</v>
      </c>
      <c r="N8" s="77" t="str">
        <f t="shared" si="19"/>
        <v>O</v>
      </c>
      <c r="O8" s="77" t="str">
        <f t="shared" si="19"/>
        <v>P</v>
      </c>
      <c r="P8" s="77" t="str">
        <f t="shared" si="19"/>
        <v>O</v>
      </c>
      <c r="Q8" s="77" t="str">
        <f t="shared" si="19"/>
        <v>P</v>
      </c>
      <c r="R8" s="77" t="str">
        <f t="shared" si="19"/>
        <v>O</v>
      </c>
      <c r="S8" s="77" t="str">
        <f t="shared" si="19"/>
        <v>P</v>
      </c>
      <c r="T8" s="77" t="str">
        <f t="shared" si="19"/>
        <v>O</v>
      </c>
      <c r="U8" s="77" t="str">
        <f t="shared" si="19"/>
        <v>P</v>
      </c>
      <c r="V8" s="77" t="str">
        <f t="shared" si="19"/>
        <v>O</v>
      </c>
      <c r="W8" s="77" t="str">
        <f t="shared" si="19"/>
        <v>P</v>
      </c>
      <c r="X8" s="77" t="str">
        <f t="shared" si="19"/>
        <v>O</v>
      </c>
      <c r="Y8" s="77" t="str">
        <f t="shared" si="19"/>
        <v>P</v>
      </c>
      <c r="Z8" s="77" t="str">
        <f t="shared" si="19"/>
        <v>O</v>
      </c>
      <c r="AA8" s="77" t="str">
        <f t="shared" si="19"/>
        <v>O</v>
      </c>
      <c r="AB8" s="77" t="str">
        <f t="shared" si="19"/>
        <v>O</v>
      </c>
      <c r="AC8" s="77" t="str">
        <f t="shared" si="19"/>
        <v>O</v>
      </c>
      <c r="AD8" s="77" t="str">
        <f t="shared" si="19"/>
        <v>O</v>
      </c>
      <c r="AE8" s="77" t="str">
        <f t="shared" si="19"/>
        <v>P</v>
      </c>
      <c r="AF8" s="77" t="str">
        <f t="shared" si="19"/>
        <v>O</v>
      </c>
      <c r="AG8" s="77" t="str">
        <f t="shared" si="19"/>
        <v>O</v>
      </c>
      <c r="AH8" s="77" t="str">
        <f t="shared" si="19"/>
        <v>O</v>
      </c>
      <c r="AI8" s="77" t="str">
        <f t="shared" si="19"/>
        <v>P</v>
      </c>
      <c r="AJ8" s="77" t="str">
        <f t="shared" si="19"/>
        <v>O</v>
      </c>
      <c r="AK8" s="77" t="str">
        <f t="shared" si="19"/>
        <v>P</v>
      </c>
      <c r="AL8" s="77" t="str">
        <f t="shared" si="19"/>
        <v>O</v>
      </c>
      <c r="AM8" s="77" t="str">
        <f t="shared" si="19"/>
        <v>P</v>
      </c>
      <c r="AN8" s="77" t="str">
        <f t="shared" si="19"/>
        <v>O</v>
      </c>
      <c r="AO8" s="77" t="str">
        <f t="shared" si="19"/>
        <v>P</v>
      </c>
      <c r="AP8" s="77" t="str">
        <f t="shared" si="19"/>
        <v>O</v>
      </c>
      <c r="AQ8" s="77" t="str">
        <f t="shared" si="19"/>
        <v>O</v>
      </c>
      <c r="AR8" s="77" t="str">
        <f t="shared" si="19"/>
        <v>O</v>
      </c>
      <c r="AS8" s="77" t="str">
        <f t="shared" si="19"/>
        <v>O</v>
      </c>
      <c r="AT8" s="77" t="str">
        <f t="shared" si="19"/>
        <v>O</v>
      </c>
      <c r="AU8" s="77" t="str">
        <f t="shared" si="19"/>
        <v>P</v>
      </c>
      <c r="AV8" s="77" t="str">
        <f t="shared" si="19"/>
        <v>O</v>
      </c>
      <c r="AW8" s="77" t="str">
        <f t="shared" si="19"/>
        <v>P</v>
      </c>
      <c r="AX8" s="77" t="str">
        <f t="shared" si="19"/>
        <v>O</v>
      </c>
      <c r="AY8" s="77" t="str">
        <f t="shared" si="19"/>
        <v>P</v>
      </c>
      <c r="AZ8" s="77" t="str">
        <f t="shared" si="19"/>
        <v>O</v>
      </c>
      <c r="BA8" s="77" t="str">
        <f t="shared" si="19"/>
        <v>O</v>
      </c>
      <c r="BB8" s="77" t="str">
        <f t="shared" si="19"/>
        <v>O</v>
      </c>
      <c r="BC8" s="77" t="str">
        <f t="shared" si="19"/>
        <v>O</v>
      </c>
      <c r="BD8" s="77" t="str">
        <f t="shared" si="19"/>
        <v>O</v>
      </c>
      <c r="BE8" s="77" t="str">
        <f t="shared" si="19"/>
        <v>P</v>
      </c>
      <c r="BF8" s="77" t="str">
        <f t="shared" si="19"/>
        <v>O</v>
      </c>
      <c r="BG8" s="77" t="str">
        <f t="shared" si="19"/>
        <v>O</v>
      </c>
      <c r="BH8" s="77" t="str">
        <f t="shared" si="19"/>
        <v>O</v>
      </c>
      <c r="BI8" s="77" t="str">
        <f t="shared" si="19"/>
        <v>P</v>
      </c>
      <c r="BJ8" s="77" t="str">
        <f t="shared" si="19"/>
        <v>O</v>
      </c>
      <c r="BK8" s="77" t="str">
        <f t="shared" si="19"/>
        <v>P</v>
      </c>
      <c r="BL8" s="77" t="str">
        <f t="shared" si="19"/>
        <v>O</v>
      </c>
      <c r="BM8" s="77" t="str">
        <f t="shared" si="19"/>
        <v>P</v>
      </c>
      <c r="BN8" s="77" t="str">
        <f t="shared" si="19"/>
        <v>O</v>
      </c>
      <c r="BO8" s="77" t="str">
        <f t="shared" si="19"/>
        <v>P</v>
      </c>
      <c r="BP8" s="77" t="str">
        <f t="shared" ref="BP8:CQ8" si="20">IF(BP19=1,"P","O")</f>
        <v>O</v>
      </c>
      <c r="BQ8" s="77" t="str">
        <f t="shared" si="20"/>
        <v>O</v>
      </c>
      <c r="BR8" s="77" t="str">
        <f t="shared" si="20"/>
        <v>O</v>
      </c>
      <c r="BS8" s="77" t="str">
        <f t="shared" si="20"/>
        <v>P</v>
      </c>
      <c r="BT8" s="77" t="str">
        <f t="shared" si="20"/>
        <v>O</v>
      </c>
      <c r="BU8" s="77" t="str">
        <f t="shared" si="20"/>
        <v>O</v>
      </c>
      <c r="BV8" s="77" t="str">
        <f t="shared" si="20"/>
        <v>O</v>
      </c>
      <c r="BW8" s="77" t="str">
        <f t="shared" si="20"/>
        <v>O</v>
      </c>
      <c r="BX8" s="77" t="str">
        <f t="shared" si="20"/>
        <v>O</v>
      </c>
      <c r="BY8" s="77" t="str">
        <f t="shared" si="20"/>
        <v>P</v>
      </c>
      <c r="BZ8" s="77" t="str">
        <f t="shared" si="20"/>
        <v>O</v>
      </c>
      <c r="CA8" s="77" t="str">
        <f t="shared" si="20"/>
        <v>P</v>
      </c>
      <c r="CB8" s="77" t="str">
        <f t="shared" si="20"/>
        <v>O</v>
      </c>
      <c r="CC8" s="77" t="str">
        <f t="shared" si="20"/>
        <v>P</v>
      </c>
      <c r="CD8" s="77" t="str">
        <f t="shared" si="20"/>
        <v>O</v>
      </c>
      <c r="CE8" s="77" t="str">
        <f t="shared" si="20"/>
        <v>P</v>
      </c>
      <c r="CF8" s="77" t="str">
        <f t="shared" si="20"/>
        <v>O</v>
      </c>
      <c r="CG8" s="77" t="str">
        <f t="shared" si="20"/>
        <v>P</v>
      </c>
      <c r="CH8" s="77" t="str">
        <f t="shared" si="20"/>
        <v>O</v>
      </c>
      <c r="CI8" s="77" t="str">
        <f t="shared" si="20"/>
        <v>O</v>
      </c>
      <c r="CJ8" s="77" t="str">
        <f t="shared" si="20"/>
        <v>O</v>
      </c>
      <c r="CK8" s="77" t="str">
        <f t="shared" si="20"/>
        <v>P</v>
      </c>
      <c r="CL8" s="77" t="str">
        <f t="shared" si="20"/>
        <v>O</v>
      </c>
      <c r="CM8" s="77" t="str">
        <f t="shared" si="20"/>
        <v>P</v>
      </c>
      <c r="CN8" s="77" t="str">
        <f t="shared" si="20"/>
        <v>O</v>
      </c>
      <c r="CO8" s="77" t="str">
        <f t="shared" si="20"/>
        <v>P</v>
      </c>
      <c r="CP8" s="77" t="str">
        <f t="shared" si="20"/>
        <v>O</v>
      </c>
      <c r="CQ8" s="77" t="str">
        <f t="shared" si="20"/>
        <v>P</v>
      </c>
    </row>
    <row r="9" spans="1:95">
      <c r="A9" s="78" t="s">
        <v>293</v>
      </c>
      <c r="B9" s="78">
        <f t="shared" si="2"/>
        <v>14</v>
      </c>
      <c r="C9" s="77" t="str">
        <f t="shared" ref="C9" si="21">IF(C20=1,"P","O")</f>
        <v>O</v>
      </c>
      <c r="D9" s="77" t="str">
        <f t="shared" ref="D9:BO9" si="22">IF(D20=1,"P","O")</f>
        <v>O</v>
      </c>
      <c r="E9" s="77" t="str">
        <f t="shared" si="22"/>
        <v>O</v>
      </c>
      <c r="F9" s="77" t="str">
        <f t="shared" si="22"/>
        <v>O</v>
      </c>
      <c r="G9" s="77" t="str">
        <f t="shared" si="22"/>
        <v>O</v>
      </c>
      <c r="H9" s="77" t="str">
        <f t="shared" si="22"/>
        <v>O</v>
      </c>
      <c r="I9" s="77" t="str">
        <f t="shared" si="22"/>
        <v>O</v>
      </c>
      <c r="J9" s="77" t="str">
        <f t="shared" si="22"/>
        <v>O</v>
      </c>
      <c r="K9" s="77" t="str">
        <f t="shared" si="22"/>
        <v>O</v>
      </c>
      <c r="L9" s="77" t="str">
        <f t="shared" si="22"/>
        <v>O</v>
      </c>
      <c r="M9" s="77" t="str">
        <f t="shared" si="22"/>
        <v>P</v>
      </c>
      <c r="N9" s="77" t="str">
        <f t="shared" si="22"/>
        <v>O</v>
      </c>
      <c r="O9" s="77" t="str">
        <f t="shared" si="22"/>
        <v>P</v>
      </c>
      <c r="P9" s="77" t="str">
        <f t="shared" si="22"/>
        <v>O</v>
      </c>
      <c r="Q9" s="77" t="str">
        <f t="shared" si="22"/>
        <v>O</v>
      </c>
      <c r="R9" s="77" t="str">
        <f t="shared" si="22"/>
        <v>O</v>
      </c>
      <c r="S9" s="77" t="str">
        <f t="shared" si="22"/>
        <v>P</v>
      </c>
      <c r="T9" s="77" t="str">
        <f t="shared" si="22"/>
        <v>O</v>
      </c>
      <c r="U9" s="77" t="str">
        <f t="shared" si="22"/>
        <v>P</v>
      </c>
      <c r="V9" s="77" t="str">
        <f t="shared" si="22"/>
        <v>O</v>
      </c>
      <c r="W9" s="77" t="str">
        <f t="shared" si="22"/>
        <v>P</v>
      </c>
      <c r="X9" s="77" t="str">
        <f t="shared" si="22"/>
        <v>O</v>
      </c>
      <c r="Y9" s="77" t="str">
        <f t="shared" si="22"/>
        <v>P</v>
      </c>
      <c r="Z9" s="77" t="str">
        <f t="shared" si="22"/>
        <v>O</v>
      </c>
      <c r="AA9" s="77" t="str">
        <f t="shared" si="22"/>
        <v>O</v>
      </c>
      <c r="AB9" s="77" t="str">
        <f t="shared" si="22"/>
        <v>O</v>
      </c>
      <c r="AC9" s="77" t="str">
        <f t="shared" si="22"/>
        <v>O</v>
      </c>
      <c r="AD9" s="77" t="str">
        <f t="shared" si="22"/>
        <v>O</v>
      </c>
      <c r="AE9" s="77" t="str">
        <f t="shared" si="22"/>
        <v>P</v>
      </c>
      <c r="AF9" s="77" t="str">
        <f t="shared" si="22"/>
        <v>O</v>
      </c>
      <c r="AG9" s="77" t="str">
        <f t="shared" si="22"/>
        <v>O</v>
      </c>
      <c r="AH9" s="77" t="str">
        <f t="shared" si="22"/>
        <v>O</v>
      </c>
      <c r="AI9" s="77" t="str">
        <f t="shared" si="22"/>
        <v>P</v>
      </c>
      <c r="AJ9" s="77" t="str">
        <f t="shared" si="22"/>
        <v>O</v>
      </c>
      <c r="AK9" s="77" t="str">
        <f t="shared" si="22"/>
        <v>P</v>
      </c>
      <c r="AL9" s="77" t="str">
        <f t="shared" si="22"/>
        <v>O</v>
      </c>
      <c r="AM9" s="77" t="str">
        <f t="shared" si="22"/>
        <v>P</v>
      </c>
      <c r="AN9" s="77" t="str">
        <f t="shared" si="22"/>
        <v>O</v>
      </c>
      <c r="AO9" s="77" t="str">
        <f t="shared" si="22"/>
        <v>P</v>
      </c>
      <c r="AP9" s="77" t="str">
        <f t="shared" si="22"/>
        <v>O</v>
      </c>
      <c r="AQ9" s="77" t="str">
        <f t="shared" si="22"/>
        <v>O</v>
      </c>
      <c r="AR9" s="77" t="str">
        <f t="shared" si="22"/>
        <v>O</v>
      </c>
      <c r="AS9" s="77" t="str">
        <f t="shared" si="22"/>
        <v>O</v>
      </c>
      <c r="AT9" s="77" t="str">
        <f t="shared" si="22"/>
        <v>O</v>
      </c>
      <c r="AU9" s="77" t="str">
        <f t="shared" si="22"/>
        <v>P</v>
      </c>
      <c r="AV9" s="77" t="str">
        <f t="shared" si="22"/>
        <v>O</v>
      </c>
      <c r="AW9" s="77" t="str">
        <f t="shared" si="22"/>
        <v>P</v>
      </c>
      <c r="AX9" s="77" t="str">
        <f t="shared" si="22"/>
        <v>O</v>
      </c>
      <c r="AY9" s="77" t="str">
        <f t="shared" si="22"/>
        <v>P</v>
      </c>
      <c r="AZ9" s="77" t="str">
        <f t="shared" si="22"/>
        <v>O</v>
      </c>
      <c r="BA9" s="77" t="str">
        <f t="shared" si="22"/>
        <v>O</v>
      </c>
      <c r="BB9" s="77" t="str">
        <f t="shared" si="22"/>
        <v>O</v>
      </c>
      <c r="BC9" s="77" t="str">
        <f t="shared" si="22"/>
        <v>O</v>
      </c>
      <c r="BD9" s="77" t="str">
        <f t="shared" si="22"/>
        <v>O</v>
      </c>
      <c r="BE9" s="77" t="str">
        <f t="shared" si="22"/>
        <v>P</v>
      </c>
      <c r="BF9" s="77" t="str">
        <f t="shared" si="22"/>
        <v>O</v>
      </c>
      <c r="BG9" s="77" t="str">
        <f t="shared" si="22"/>
        <v>O</v>
      </c>
      <c r="BH9" s="77" t="str">
        <f t="shared" si="22"/>
        <v>O</v>
      </c>
      <c r="BI9" s="77" t="str">
        <f t="shared" si="22"/>
        <v>P</v>
      </c>
      <c r="BJ9" s="77" t="str">
        <f t="shared" si="22"/>
        <v>O</v>
      </c>
      <c r="BK9" s="77" t="str">
        <f t="shared" si="22"/>
        <v>P</v>
      </c>
      <c r="BL9" s="77" t="str">
        <f t="shared" si="22"/>
        <v>O</v>
      </c>
      <c r="BM9" s="77" t="str">
        <f t="shared" si="22"/>
        <v>P</v>
      </c>
      <c r="BN9" s="77" t="str">
        <f t="shared" si="22"/>
        <v>O</v>
      </c>
      <c r="BO9" s="77" t="str">
        <f t="shared" si="22"/>
        <v>P</v>
      </c>
      <c r="BP9" s="77" t="str">
        <f t="shared" ref="BP9:CQ9" si="23">IF(BP20=1,"P","O")</f>
        <v>O</v>
      </c>
      <c r="BQ9" s="77" t="str">
        <f t="shared" si="23"/>
        <v>O</v>
      </c>
      <c r="BR9" s="77" t="str">
        <f t="shared" si="23"/>
        <v>O</v>
      </c>
      <c r="BS9" s="77" t="str">
        <f t="shared" si="23"/>
        <v>P</v>
      </c>
      <c r="BT9" s="77" t="str">
        <f t="shared" si="23"/>
        <v>O</v>
      </c>
      <c r="BU9" s="77" t="str">
        <f t="shared" si="23"/>
        <v>O</v>
      </c>
      <c r="BV9" s="77" t="str">
        <f t="shared" si="23"/>
        <v>O</v>
      </c>
      <c r="BW9" s="77" t="str">
        <f t="shared" si="23"/>
        <v>O</v>
      </c>
      <c r="BX9" s="77" t="str">
        <f t="shared" si="23"/>
        <v>O</v>
      </c>
      <c r="BY9" s="77" t="str">
        <f t="shared" si="23"/>
        <v>P</v>
      </c>
      <c r="BZ9" s="77" t="str">
        <f t="shared" si="23"/>
        <v>O</v>
      </c>
      <c r="CA9" s="77" t="str">
        <f t="shared" si="23"/>
        <v>P</v>
      </c>
      <c r="CB9" s="77" t="str">
        <f t="shared" si="23"/>
        <v>O</v>
      </c>
      <c r="CC9" s="77" t="str">
        <f t="shared" si="23"/>
        <v>P</v>
      </c>
      <c r="CD9" s="77" t="str">
        <f t="shared" si="23"/>
        <v>O</v>
      </c>
      <c r="CE9" s="77" t="str">
        <f t="shared" si="23"/>
        <v>P</v>
      </c>
      <c r="CF9" s="77" t="str">
        <f t="shared" si="23"/>
        <v>O</v>
      </c>
      <c r="CG9" s="77" t="str">
        <f t="shared" si="23"/>
        <v>P</v>
      </c>
      <c r="CH9" s="77" t="str">
        <f t="shared" si="23"/>
        <v>O</v>
      </c>
      <c r="CI9" s="77" t="str">
        <f t="shared" si="23"/>
        <v>O</v>
      </c>
      <c r="CJ9" s="77" t="str">
        <f t="shared" si="23"/>
        <v>O</v>
      </c>
      <c r="CK9" s="77" t="str">
        <f t="shared" si="23"/>
        <v>P</v>
      </c>
      <c r="CL9" s="77" t="str">
        <f t="shared" si="23"/>
        <v>O</v>
      </c>
      <c r="CM9" s="77" t="str">
        <f t="shared" si="23"/>
        <v>P</v>
      </c>
      <c r="CN9" s="77" t="str">
        <f t="shared" si="23"/>
        <v>O</v>
      </c>
      <c r="CO9" s="77" t="str">
        <f t="shared" si="23"/>
        <v>P</v>
      </c>
      <c r="CP9" s="77" t="str">
        <f t="shared" si="23"/>
        <v>O</v>
      </c>
      <c r="CQ9" s="77" t="str">
        <f t="shared" si="23"/>
        <v>P</v>
      </c>
    </row>
    <row r="10" spans="1:95">
      <c r="A10" s="78" t="s">
        <v>294</v>
      </c>
      <c r="B10" s="78">
        <f t="shared" si="2"/>
        <v>14</v>
      </c>
      <c r="C10" s="77" t="str">
        <f t="shared" ref="C10" si="24">IF(C21=1,"P","O")</f>
        <v>O</v>
      </c>
      <c r="D10" s="77" t="str">
        <f t="shared" ref="D10:BO10" si="25">IF(D21=1,"P","O")</f>
        <v>O</v>
      </c>
      <c r="E10" s="77" t="str">
        <f t="shared" si="25"/>
        <v>O</v>
      </c>
      <c r="F10" s="77" t="str">
        <f t="shared" si="25"/>
        <v>O</v>
      </c>
      <c r="G10" s="77" t="str">
        <f t="shared" si="25"/>
        <v>O</v>
      </c>
      <c r="H10" s="77" t="str">
        <f t="shared" si="25"/>
        <v>O</v>
      </c>
      <c r="I10" s="77" t="str">
        <f t="shared" si="25"/>
        <v>O</v>
      </c>
      <c r="J10" s="77" t="str">
        <f t="shared" si="25"/>
        <v>O</v>
      </c>
      <c r="K10" s="77" t="str">
        <f t="shared" si="25"/>
        <v>O</v>
      </c>
      <c r="L10" s="77" t="str">
        <f t="shared" si="25"/>
        <v>O</v>
      </c>
      <c r="M10" s="77" t="str">
        <f t="shared" si="25"/>
        <v>P</v>
      </c>
      <c r="N10" s="77" t="str">
        <f t="shared" si="25"/>
        <v>O</v>
      </c>
      <c r="O10" s="77" t="str">
        <f t="shared" si="25"/>
        <v>P</v>
      </c>
      <c r="P10" s="77" t="str">
        <f t="shared" si="25"/>
        <v>O</v>
      </c>
      <c r="Q10" s="77" t="str">
        <f t="shared" si="25"/>
        <v>O</v>
      </c>
      <c r="R10" s="77" t="str">
        <f t="shared" si="25"/>
        <v>O</v>
      </c>
      <c r="S10" s="77" t="str">
        <f t="shared" si="25"/>
        <v>P</v>
      </c>
      <c r="T10" s="77" t="str">
        <f t="shared" si="25"/>
        <v>O</v>
      </c>
      <c r="U10" s="77" t="str">
        <f t="shared" si="25"/>
        <v>P</v>
      </c>
      <c r="V10" s="77" t="str">
        <f t="shared" si="25"/>
        <v>O</v>
      </c>
      <c r="W10" s="77" t="str">
        <f t="shared" si="25"/>
        <v>P</v>
      </c>
      <c r="X10" s="77" t="str">
        <f t="shared" si="25"/>
        <v>O</v>
      </c>
      <c r="Y10" s="77" t="str">
        <f t="shared" si="25"/>
        <v>P</v>
      </c>
      <c r="Z10" s="77" t="str">
        <f t="shared" si="25"/>
        <v>O</v>
      </c>
      <c r="AA10" s="77" t="str">
        <f t="shared" si="25"/>
        <v>O</v>
      </c>
      <c r="AB10" s="77" t="str">
        <f t="shared" si="25"/>
        <v>O</v>
      </c>
      <c r="AC10" s="77" t="str">
        <f t="shared" si="25"/>
        <v>O</v>
      </c>
      <c r="AD10" s="77" t="str">
        <f t="shared" si="25"/>
        <v>O</v>
      </c>
      <c r="AE10" s="77" t="str">
        <f t="shared" si="25"/>
        <v>P</v>
      </c>
      <c r="AF10" s="77" t="str">
        <f t="shared" si="25"/>
        <v>O</v>
      </c>
      <c r="AG10" s="77" t="str">
        <f t="shared" si="25"/>
        <v>O</v>
      </c>
      <c r="AH10" s="77" t="str">
        <f t="shared" si="25"/>
        <v>O</v>
      </c>
      <c r="AI10" s="77" t="str">
        <f t="shared" si="25"/>
        <v>P</v>
      </c>
      <c r="AJ10" s="77" t="str">
        <f t="shared" si="25"/>
        <v>O</v>
      </c>
      <c r="AK10" s="77" t="str">
        <f t="shared" si="25"/>
        <v>P</v>
      </c>
      <c r="AL10" s="77" t="str">
        <f t="shared" si="25"/>
        <v>O</v>
      </c>
      <c r="AM10" s="77" t="str">
        <f t="shared" si="25"/>
        <v>P</v>
      </c>
      <c r="AN10" s="77" t="str">
        <f t="shared" si="25"/>
        <v>O</v>
      </c>
      <c r="AO10" s="77" t="str">
        <f t="shared" si="25"/>
        <v>P</v>
      </c>
      <c r="AP10" s="77" t="str">
        <f t="shared" si="25"/>
        <v>O</v>
      </c>
      <c r="AQ10" s="77" t="str">
        <f t="shared" si="25"/>
        <v>O</v>
      </c>
      <c r="AR10" s="77" t="str">
        <f t="shared" si="25"/>
        <v>O</v>
      </c>
      <c r="AS10" s="77" t="str">
        <f t="shared" si="25"/>
        <v>O</v>
      </c>
      <c r="AT10" s="77" t="str">
        <f t="shared" si="25"/>
        <v>O</v>
      </c>
      <c r="AU10" s="77" t="str">
        <f t="shared" si="25"/>
        <v>P</v>
      </c>
      <c r="AV10" s="77" t="str">
        <f t="shared" si="25"/>
        <v>O</v>
      </c>
      <c r="AW10" s="77" t="str">
        <f t="shared" si="25"/>
        <v>P</v>
      </c>
      <c r="AX10" s="77" t="str">
        <f t="shared" si="25"/>
        <v>O</v>
      </c>
      <c r="AY10" s="77" t="str">
        <f t="shared" si="25"/>
        <v>P</v>
      </c>
      <c r="AZ10" s="77" t="str">
        <f t="shared" si="25"/>
        <v>O</v>
      </c>
      <c r="BA10" s="77" t="str">
        <f t="shared" si="25"/>
        <v>O</v>
      </c>
      <c r="BB10" s="77" t="str">
        <f t="shared" si="25"/>
        <v>O</v>
      </c>
      <c r="BC10" s="77" t="str">
        <f t="shared" si="25"/>
        <v>O</v>
      </c>
      <c r="BD10" s="77" t="str">
        <f t="shared" si="25"/>
        <v>O</v>
      </c>
      <c r="BE10" s="77" t="str">
        <f t="shared" si="25"/>
        <v>P</v>
      </c>
      <c r="BF10" s="77" t="str">
        <f t="shared" si="25"/>
        <v>O</v>
      </c>
      <c r="BG10" s="77" t="str">
        <f t="shared" si="25"/>
        <v>O</v>
      </c>
      <c r="BH10" s="77" t="str">
        <f t="shared" si="25"/>
        <v>O</v>
      </c>
      <c r="BI10" s="77" t="str">
        <f t="shared" si="25"/>
        <v>P</v>
      </c>
      <c r="BJ10" s="77" t="str">
        <f t="shared" si="25"/>
        <v>O</v>
      </c>
      <c r="BK10" s="77" t="str">
        <f t="shared" si="25"/>
        <v>P</v>
      </c>
      <c r="BL10" s="77" t="str">
        <f t="shared" si="25"/>
        <v>O</v>
      </c>
      <c r="BM10" s="77" t="str">
        <f t="shared" si="25"/>
        <v>P</v>
      </c>
      <c r="BN10" s="77" t="str">
        <f t="shared" si="25"/>
        <v>O</v>
      </c>
      <c r="BO10" s="77" t="str">
        <f t="shared" si="25"/>
        <v>P</v>
      </c>
      <c r="BP10" s="77" t="str">
        <f t="shared" ref="BP10:CQ10" si="26">IF(BP21=1,"P","O")</f>
        <v>O</v>
      </c>
      <c r="BQ10" s="77" t="str">
        <f t="shared" si="26"/>
        <v>O</v>
      </c>
      <c r="BR10" s="77" t="str">
        <f t="shared" si="26"/>
        <v>O</v>
      </c>
      <c r="BS10" s="77" t="str">
        <f t="shared" si="26"/>
        <v>P</v>
      </c>
      <c r="BT10" s="77" t="str">
        <f t="shared" si="26"/>
        <v>O</v>
      </c>
      <c r="BU10" s="77" t="str">
        <f t="shared" si="26"/>
        <v>O</v>
      </c>
      <c r="BV10" s="77" t="str">
        <f t="shared" si="26"/>
        <v>O</v>
      </c>
      <c r="BW10" s="77" t="str">
        <f t="shared" si="26"/>
        <v>O</v>
      </c>
      <c r="BX10" s="77" t="str">
        <f t="shared" si="26"/>
        <v>O</v>
      </c>
      <c r="BY10" s="77" t="str">
        <f t="shared" si="26"/>
        <v>P</v>
      </c>
      <c r="BZ10" s="77" t="str">
        <f t="shared" si="26"/>
        <v>O</v>
      </c>
      <c r="CA10" s="77" t="str">
        <f t="shared" si="26"/>
        <v>O</v>
      </c>
      <c r="CB10" s="77" t="str">
        <f t="shared" si="26"/>
        <v>O</v>
      </c>
      <c r="CC10" s="77" t="str">
        <f t="shared" si="26"/>
        <v>P</v>
      </c>
      <c r="CD10" s="77" t="str">
        <f t="shared" si="26"/>
        <v>O</v>
      </c>
      <c r="CE10" s="77" t="str">
        <f t="shared" si="26"/>
        <v>P</v>
      </c>
      <c r="CF10" s="77" t="str">
        <f t="shared" si="26"/>
        <v>O</v>
      </c>
      <c r="CG10" s="77" t="str">
        <f t="shared" si="26"/>
        <v>P</v>
      </c>
      <c r="CH10" s="77" t="str">
        <f t="shared" si="26"/>
        <v>O</v>
      </c>
      <c r="CI10" s="77" t="str">
        <f t="shared" si="26"/>
        <v>O</v>
      </c>
      <c r="CJ10" s="77" t="str">
        <f t="shared" si="26"/>
        <v>O</v>
      </c>
      <c r="CK10" s="77" t="str">
        <f t="shared" si="26"/>
        <v>P</v>
      </c>
      <c r="CL10" s="77" t="str">
        <f t="shared" si="26"/>
        <v>O</v>
      </c>
      <c r="CM10" s="77" t="str">
        <f t="shared" si="26"/>
        <v>P</v>
      </c>
      <c r="CN10" s="77" t="str">
        <f t="shared" si="26"/>
        <v>O</v>
      </c>
      <c r="CO10" s="77" t="str">
        <f t="shared" si="26"/>
        <v>P</v>
      </c>
      <c r="CP10" s="77" t="str">
        <f t="shared" si="26"/>
        <v>O</v>
      </c>
      <c r="CQ10" s="77" t="str">
        <f t="shared" si="26"/>
        <v>P</v>
      </c>
    </row>
    <row r="11" spans="1:95">
      <c r="A11" s="78" t="s">
        <v>295</v>
      </c>
      <c r="B11" s="78">
        <f t="shared" si="2"/>
        <v>14</v>
      </c>
      <c r="C11" s="77" t="str">
        <f t="shared" ref="C11" si="27">IF(C22=1,"P","O")</f>
        <v>O</v>
      </c>
      <c r="D11" s="77" t="str">
        <f t="shared" ref="D11:BO11" si="28">IF(D22=1,"P","O")</f>
        <v>O</v>
      </c>
      <c r="E11" s="77" t="str">
        <f t="shared" si="28"/>
        <v>O</v>
      </c>
      <c r="F11" s="77" t="str">
        <f t="shared" si="28"/>
        <v>O</v>
      </c>
      <c r="G11" s="77" t="str">
        <f t="shared" si="28"/>
        <v>O</v>
      </c>
      <c r="H11" s="77" t="str">
        <f t="shared" si="28"/>
        <v>O</v>
      </c>
      <c r="I11" s="77" t="str">
        <f t="shared" si="28"/>
        <v>O</v>
      </c>
      <c r="J11" s="77" t="str">
        <f t="shared" si="28"/>
        <v>O</v>
      </c>
      <c r="K11" s="77" t="str">
        <f t="shared" si="28"/>
        <v>O</v>
      </c>
      <c r="L11" s="77" t="str">
        <f t="shared" si="28"/>
        <v>O</v>
      </c>
      <c r="M11" s="77" t="str">
        <f t="shared" si="28"/>
        <v>P</v>
      </c>
      <c r="N11" s="77" t="str">
        <f t="shared" si="28"/>
        <v>O</v>
      </c>
      <c r="O11" s="77" t="str">
        <f t="shared" si="28"/>
        <v>P</v>
      </c>
      <c r="P11" s="77" t="str">
        <f t="shared" si="28"/>
        <v>O</v>
      </c>
      <c r="Q11" s="77" t="str">
        <f t="shared" si="28"/>
        <v>O</v>
      </c>
      <c r="R11" s="77" t="str">
        <f t="shared" si="28"/>
        <v>O</v>
      </c>
      <c r="S11" s="77" t="str">
        <f t="shared" si="28"/>
        <v>P</v>
      </c>
      <c r="T11" s="77" t="str">
        <f t="shared" si="28"/>
        <v>O</v>
      </c>
      <c r="U11" s="77" t="str">
        <f t="shared" si="28"/>
        <v>P</v>
      </c>
      <c r="V11" s="77" t="str">
        <f t="shared" si="28"/>
        <v>O</v>
      </c>
      <c r="W11" s="77" t="str">
        <f t="shared" si="28"/>
        <v>P</v>
      </c>
      <c r="X11" s="77" t="str">
        <f t="shared" si="28"/>
        <v>O</v>
      </c>
      <c r="Y11" s="77" t="str">
        <f t="shared" si="28"/>
        <v>P</v>
      </c>
      <c r="Z11" s="77" t="str">
        <f t="shared" si="28"/>
        <v>O</v>
      </c>
      <c r="AA11" s="77" t="str">
        <f t="shared" si="28"/>
        <v>O</v>
      </c>
      <c r="AB11" s="77" t="str">
        <f t="shared" si="28"/>
        <v>O</v>
      </c>
      <c r="AC11" s="77" t="str">
        <f t="shared" si="28"/>
        <v>O</v>
      </c>
      <c r="AD11" s="77" t="str">
        <f t="shared" si="28"/>
        <v>O</v>
      </c>
      <c r="AE11" s="77" t="str">
        <f t="shared" si="28"/>
        <v>P</v>
      </c>
      <c r="AF11" s="77" t="str">
        <f t="shared" si="28"/>
        <v>O</v>
      </c>
      <c r="AG11" s="77" t="str">
        <f t="shared" si="28"/>
        <v>O</v>
      </c>
      <c r="AH11" s="77" t="str">
        <f t="shared" si="28"/>
        <v>O</v>
      </c>
      <c r="AI11" s="77" t="str">
        <f t="shared" si="28"/>
        <v>P</v>
      </c>
      <c r="AJ11" s="77" t="str">
        <f t="shared" si="28"/>
        <v>O</v>
      </c>
      <c r="AK11" s="77" t="str">
        <f t="shared" si="28"/>
        <v>P</v>
      </c>
      <c r="AL11" s="77" t="str">
        <f t="shared" si="28"/>
        <v>O</v>
      </c>
      <c r="AM11" s="77" t="str">
        <f t="shared" si="28"/>
        <v>P</v>
      </c>
      <c r="AN11" s="77" t="str">
        <f t="shared" si="28"/>
        <v>O</v>
      </c>
      <c r="AO11" s="77" t="str">
        <f t="shared" si="28"/>
        <v>P</v>
      </c>
      <c r="AP11" s="77" t="str">
        <f t="shared" si="28"/>
        <v>O</v>
      </c>
      <c r="AQ11" s="77" t="str">
        <f t="shared" si="28"/>
        <v>O</v>
      </c>
      <c r="AR11" s="77" t="str">
        <f t="shared" si="28"/>
        <v>O</v>
      </c>
      <c r="AS11" s="77" t="str">
        <f t="shared" si="28"/>
        <v>O</v>
      </c>
      <c r="AT11" s="77" t="str">
        <f t="shared" si="28"/>
        <v>O</v>
      </c>
      <c r="AU11" s="77" t="str">
        <f t="shared" si="28"/>
        <v>P</v>
      </c>
      <c r="AV11" s="77" t="str">
        <f t="shared" si="28"/>
        <v>O</v>
      </c>
      <c r="AW11" s="77" t="str">
        <f t="shared" si="28"/>
        <v>P</v>
      </c>
      <c r="AX11" s="77" t="str">
        <f t="shared" si="28"/>
        <v>O</v>
      </c>
      <c r="AY11" s="77" t="str">
        <f t="shared" si="28"/>
        <v>P</v>
      </c>
      <c r="AZ11" s="77" t="str">
        <f t="shared" si="28"/>
        <v>O</v>
      </c>
      <c r="BA11" s="77" t="str">
        <f t="shared" si="28"/>
        <v>O</v>
      </c>
      <c r="BB11" s="77" t="str">
        <f t="shared" si="28"/>
        <v>O</v>
      </c>
      <c r="BC11" s="77" t="str">
        <f t="shared" si="28"/>
        <v>O</v>
      </c>
      <c r="BD11" s="77" t="str">
        <f t="shared" si="28"/>
        <v>O</v>
      </c>
      <c r="BE11" s="77" t="str">
        <f t="shared" si="28"/>
        <v>P</v>
      </c>
      <c r="BF11" s="77" t="str">
        <f t="shared" si="28"/>
        <v>O</v>
      </c>
      <c r="BG11" s="77" t="str">
        <f t="shared" si="28"/>
        <v>O</v>
      </c>
      <c r="BH11" s="77" t="str">
        <f t="shared" si="28"/>
        <v>O</v>
      </c>
      <c r="BI11" s="77" t="str">
        <f t="shared" si="28"/>
        <v>P</v>
      </c>
      <c r="BJ11" s="77" t="str">
        <f t="shared" si="28"/>
        <v>O</v>
      </c>
      <c r="BK11" s="77" t="str">
        <f t="shared" si="28"/>
        <v>P</v>
      </c>
      <c r="BL11" s="77" t="str">
        <f t="shared" si="28"/>
        <v>O</v>
      </c>
      <c r="BM11" s="77" t="str">
        <f t="shared" si="28"/>
        <v>P</v>
      </c>
      <c r="BN11" s="77" t="str">
        <f t="shared" si="28"/>
        <v>O</v>
      </c>
      <c r="BO11" s="77" t="str">
        <f t="shared" si="28"/>
        <v>P</v>
      </c>
      <c r="BP11" s="77" t="str">
        <f t="shared" ref="BP11:CQ11" si="29">IF(BP22=1,"P","O")</f>
        <v>O</v>
      </c>
      <c r="BQ11" s="77" t="str">
        <f t="shared" si="29"/>
        <v>O</v>
      </c>
      <c r="BR11" s="77" t="str">
        <f t="shared" si="29"/>
        <v>O</v>
      </c>
      <c r="BS11" s="77" t="str">
        <f t="shared" si="29"/>
        <v>P</v>
      </c>
      <c r="BT11" s="77" t="str">
        <f t="shared" si="29"/>
        <v>O</v>
      </c>
      <c r="BU11" s="77" t="str">
        <f t="shared" si="29"/>
        <v>O</v>
      </c>
      <c r="BV11" s="77" t="str">
        <f t="shared" si="29"/>
        <v>O</v>
      </c>
      <c r="BW11" s="77" t="str">
        <f t="shared" si="29"/>
        <v>O</v>
      </c>
      <c r="BX11" s="77" t="str">
        <f t="shared" si="29"/>
        <v>O</v>
      </c>
      <c r="BY11" s="77" t="str">
        <f t="shared" si="29"/>
        <v>P</v>
      </c>
      <c r="BZ11" s="77" t="str">
        <f t="shared" si="29"/>
        <v>O</v>
      </c>
      <c r="CA11" s="77" t="str">
        <f t="shared" si="29"/>
        <v>P</v>
      </c>
      <c r="CB11" s="77" t="str">
        <f t="shared" si="29"/>
        <v>O</v>
      </c>
      <c r="CC11" s="77" t="str">
        <f t="shared" si="29"/>
        <v>P</v>
      </c>
      <c r="CD11" s="77" t="str">
        <f t="shared" si="29"/>
        <v>O</v>
      </c>
      <c r="CE11" s="77" t="str">
        <f t="shared" si="29"/>
        <v>P</v>
      </c>
      <c r="CF11" s="77" t="str">
        <f t="shared" si="29"/>
        <v>O</v>
      </c>
      <c r="CG11" s="77" t="str">
        <f t="shared" si="29"/>
        <v>P</v>
      </c>
      <c r="CH11" s="77" t="str">
        <f t="shared" si="29"/>
        <v>O</v>
      </c>
      <c r="CI11" s="77" t="str">
        <f t="shared" si="29"/>
        <v>O</v>
      </c>
      <c r="CJ11" s="77" t="str">
        <f t="shared" si="29"/>
        <v>O</v>
      </c>
      <c r="CK11" s="77" t="str">
        <f t="shared" si="29"/>
        <v>P</v>
      </c>
      <c r="CL11" s="77" t="str">
        <f t="shared" si="29"/>
        <v>O</v>
      </c>
      <c r="CM11" s="77" t="str">
        <f t="shared" si="29"/>
        <v>P</v>
      </c>
      <c r="CN11" s="77" t="str">
        <f t="shared" si="29"/>
        <v>O</v>
      </c>
      <c r="CO11" s="77" t="str">
        <f t="shared" si="29"/>
        <v>P</v>
      </c>
      <c r="CP11" s="77" t="str">
        <f t="shared" si="29"/>
        <v>O</v>
      </c>
      <c r="CQ11" s="77" t="str">
        <f t="shared" si="29"/>
        <v>P</v>
      </c>
    </row>
    <row r="12" spans="1:95" hidden="1">
      <c r="A12" s="68"/>
      <c r="B12" s="78">
        <f t="shared" si="2"/>
        <v>0</v>
      </c>
      <c r="C12" s="72"/>
      <c r="D12" s="73"/>
      <c r="E12" s="73"/>
      <c r="F12" s="73"/>
      <c r="G12" s="73"/>
      <c r="H12" s="73"/>
      <c r="I12" s="73"/>
      <c r="J12" s="73"/>
      <c r="K12" s="73"/>
      <c r="L12" s="73"/>
    </row>
    <row r="13" spans="1:95" hidden="1">
      <c r="A13" s="70" t="s">
        <v>286</v>
      </c>
      <c r="B13" s="78">
        <f t="shared" si="2"/>
        <v>0</v>
      </c>
      <c r="C13" s="73">
        <f>COUNTIF('A19-A20 WEB'!D3,"*")</f>
        <v>0</v>
      </c>
      <c r="D13" s="73">
        <f>COUNTIF('A19-A20 WEB'!E3,"*")</f>
        <v>0</v>
      </c>
      <c r="E13" s="73">
        <f>COUNTIF('A19-A20 WEB'!F3,"*")</f>
        <v>1</v>
      </c>
      <c r="F13" s="73">
        <f>COUNTIF('A19-A20 WEB'!G3,"*")</f>
        <v>0</v>
      </c>
      <c r="G13" s="73">
        <f>COUNTIF('A19-A20 WEB'!H3,"*")</f>
        <v>1</v>
      </c>
      <c r="H13" s="73">
        <f>COUNTIF('A19-A20 WEB'!I3,"*")</f>
        <v>0</v>
      </c>
      <c r="I13" s="73">
        <f>COUNTIF('A19-A20 WEB'!J3,"*")</f>
        <v>0</v>
      </c>
      <c r="J13" s="73">
        <f>COUNTIF('A19-A20 WEB'!K3,"*")</f>
        <v>0</v>
      </c>
      <c r="K13" s="73">
        <f>COUNTIF('A19-A20 WEB'!L3,"*")</f>
        <v>0</v>
      </c>
      <c r="L13" s="73">
        <f>COUNTIF('A19-A20 WEB'!M3,"*")</f>
        <v>1</v>
      </c>
      <c r="M13" s="73">
        <f>COUNTIF('A19-A20 WEB'!N3,"*")</f>
        <v>0</v>
      </c>
      <c r="N13" s="73">
        <f>COUNTIF('A19-A20 WEB'!O3,"*")</f>
        <v>1</v>
      </c>
      <c r="O13" s="73">
        <f>COUNTIF('A19-A20 WEB'!P3,"*")</f>
        <v>0</v>
      </c>
      <c r="P13" s="73">
        <f>COUNTIF('A19-A20 WEB'!Q3,"*")</f>
        <v>0</v>
      </c>
      <c r="Q13" s="73">
        <f>COUNTIF('A19-A20 WEB'!R3,"*")</f>
        <v>0</v>
      </c>
      <c r="R13" s="73">
        <f>COUNTIF('A19-A20 WEB'!S3,"*")</f>
        <v>1</v>
      </c>
      <c r="S13" s="73">
        <f>COUNTIF('A19-A20 WEB'!T3,"*")</f>
        <v>0</v>
      </c>
      <c r="T13" s="73">
        <f>COUNTIF('A19-A20 WEB'!U3,"*")</f>
        <v>1</v>
      </c>
      <c r="U13" s="73">
        <f>COUNTIF('A19-A20 WEB'!V3,"*")</f>
        <v>0</v>
      </c>
      <c r="V13" s="73">
        <f>COUNTIF('A19-A20 WEB'!W3,"*")</f>
        <v>1</v>
      </c>
      <c r="W13" s="73">
        <f>COUNTIF('A19-A20 WEB'!X3,"*")</f>
        <v>0</v>
      </c>
      <c r="X13" s="73">
        <f>COUNTIF('A19-A20 WEB'!Y3,"*")</f>
        <v>1</v>
      </c>
      <c r="Y13" s="73">
        <f>COUNTIF('A19-A20 WEB'!Z3,"*")</f>
        <v>0</v>
      </c>
      <c r="Z13" s="73">
        <f>COUNTIF('A19-A20 WEB'!AA3,"*")</f>
        <v>0</v>
      </c>
      <c r="AA13" s="73">
        <f>COUNTIF('A19-A20 WEB'!AB3,"*")</f>
        <v>0</v>
      </c>
      <c r="AB13" s="73">
        <f>COUNTIF('A19-A20 WEB'!AC3,"*")</f>
        <v>0</v>
      </c>
      <c r="AC13" s="73">
        <f>COUNTIF('A19-A20 WEB'!AD3,"*")</f>
        <v>0</v>
      </c>
      <c r="AD13" s="73">
        <f>COUNTIF('A19-A20 WEB'!AE3,"*")</f>
        <v>1</v>
      </c>
      <c r="AE13" s="73">
        <f>COUNTIF('A19-A20 WEB'!AF3,"*")</f>
        <v>0</v>
      </c>
      <c r="AF13" s="73">
        <f>COUNTIF('A19-A20 WEB'!AG3,"*")</f>
        <v>0</v>
      </c>
      <c r="AG13" s="73">
        <f>COUNTIF('A19-A20 WEB'!AH3,"*")</f>
        <v>0</v>
      </c>
      <c r="AH13" s="73">
        <f>COUNTIF('A19-A20 WEB'!AI3,"*")</f>
        <v>1</v>
      </c>
      <c r="AI13" s="73">
        <f>COUNTIF('A19-A20 WEB'!AJ3,"*")</f>
        <v>0</v>
      </c>
      <c r="AJ13" s="73">
        <f>COUNTIF('A19-A20 WEB'!AK3,"*")</f>
        <v>1</v>
      </c>
      <c r="AK13" s="73">
        <f>COUNTIF('A19-A20 WEB'!AL3,"*")</f>
        <v>0</v>
      </c>
      <c r="AL13" s="73">
        <f>COUNTIF('A19-A20 WEB'!AM3,"*")</f>
        <v>1</v>
      </c>
      <c r="AM13" s="73">
        <f>COUNTIF('A19-A20 WEB'!AN3,"*")</f>
        <v>0</v>
      </c>
      <c r="AN13" s="73">
        <f>COUNTIF('A19-A20 WEB'!AO3,"*")</f>
        <v>1</v>
      </c>
      <c r="AO13" s="73">
        <f>COUNTIF('A19-A20 WEB'!AP3,"*")</f>
        <v>0</v>
      </c>
      <c r="AP13" s="73">
        <f>COUNTIF('A19-A20 WEB'!AQ3,"*")</f>
        <v>0</v>
      </c>
      <c r="AQ13" s="73">
        <f>COUNTIF('A19-A20 WEB'!AR3,"*")</f>
        <v>0</v>
      </c>
      <c r="AR13" s="73">
        <f>COUNTIF('A19-A20 WEB'!AS3,"*")</f>
        <v>0</v>
      </c>
      <c r="AS13" s="73">
        <f>COUNTIF('A19-A20 WEB'!AT3,"*")</f>
        <v>0</v>
      </c>
      <c r="AT13" s="73">
        <f>COUNTIF('A19-A20 WEB'!AU3,"*")</f>
        <v>1</v>
      </c>
      <c r="AU13" s="73">
        <f>COUNTIF('A19-A20 WEB'!AV3,"*")</f>
        <v>0</v>
      </c>
      <c r="AV13" s="73">
        <f>COUNTIF('A19-A20 WEB'!AW3,"*")</f>
        <v>1</v>
      </c>
      <c r="AW13" s="73">
        <f>COUNTIF('A19-A20 WEB'!AX3,"*")</f>
        <v>0</v>
      </c>
      <c r="AX13" s="73">
        <f>COUNTIF('A19-A20 WEB'!AY3,"*")</f>
        <v>1</v>
      </c>
      <c r="AY13" s="73">
        <f>COUNTIF('A19-A20 WEB'!AZ3,"*")</f>
        <v>0</v>
      </c>
      <c r="AZ13" s="73">
        <f>COUNTIF('A19-A20 WEB'!BA3,"*")</f>
        <v>0</v>
      </c>
      <c r="BA13" s="73">
        <f>COUNTIF('A19-A20 WEB'!BB3,"*")</f>
        <v>0</v>
      </c>
      <c r="BB13" s="73">
        <f>COUNTIF('A19-A20 WEB'!BC3,"*")</f>
        <v>0</v>
      </c>
      <c r="BC13" s="73">
        <f>COUNTIF('A19-A20 WEB'!BD3,"*")</f>
        <v>0</v>
      </c>
      <c r="BD13" s="73">
        <f>COUNTIF('A19-A20 WEB'!BE3,"*")</f>
        <v>1</v>
      </c>
      <c r="BE13" s="73">
        <f>COUNTIF('A19-A20 WEB'!BF3,"*")</f>
        <v>0</v>
      </c>
      <c r="BF13" s="73">
        <f>COUNTIF('A19-A20 WEB'!BG3,"*")</f>
        <v>0</v>
      </c>
      <c r="BG13" s="73">
        <f>COUNTIF('A19-A20 WEB'!BH3,"*")</f>
        <v>0</v>
      </c>
      <c r="BH13" s="73">
        <f>COUNTIF('A19-A20 WEB'!BI3,"*")</f>
        <v>1</v>
      </c>
      <c r="BI13" s="73">
        <f>COUNTIF('A19-A20 WEB'!BJ3,"*")</f>
        <v>0</v>
      </c>
      <c r="BJ13" s="73">
        <f>COUNTIF('A19-A20 WEB'!BK3,"*")</f>
        <v>1</v>
      </c>
      <c r="BK13" s="73">
        <f>COUNTIF('A19-A20 WEB'!BL3,"*")</f>
        <v>0</v>
      </c>
      <c r="BL13" s="73">
        <f>COUNTIF('A19-A20 WEB'!BM3,"*")</f>
        <v>1</v>
      </c>
      <c r="BM13" s="73">
        <f>COUNTIF('A19-A20 WEB'!BN3,"*")</f>
        <v>0</v>
      </c>
      <c r="BN13" s="73">
        <f>COUNTIF('A19-A20 WEB'!BO3,"*")</f>
        <v>1</v>
      </c>
      <c r="BO13" s="73">
        <f>COUNTIF('A19-A20 WEB'!BP3,"*")</f>
        <v>0</v>
      </c>
      <c r="BP13" s="73">
        <f>COUNTIF('A19-A20 WEB'!BQ3,"*")</f>
        <v>0</v>
      </c>
      <c r="BQ13" s="73">
        <f>COUNTIF('A19-A20 WEB'!BR3,"*")</f>
        <v>0</v>
      </c>
      <c r="BR13" s="73">
        <f>COUNTIF('A19-A20 WEB'!BS3,"*")</f>
        <v>1</v>
      </c>
      <c r="BS13" s="73">
        <f>COUNTIF('A19-A20 WEB'!BT3,"*")</f>
        <v>0</v>
      </c>
      <c r="BT13" s="73">
        <f>COUNTIF('A19-A20 WEB'!BU3,"*")</f>
        <v>0</v>
      </c>
      <c r="BU13" s="73">
        <f>COUNTIF('A19-A20 WEB'!BV3,"*")</f>
        <v>0</v>
      </c>
      <c r="BV13" s="73">
        <f>COUNTIF('A19-A20 WEB'!BW3,"*")</f>
        <v>0</v>
      </c>
      <c r="BW13" s="73">
        <f>COUNTIF('A19-A20 WEB'!BX3,"*")</f>
        <v>0</v>
      </c>
      <c r="BX13" s="73">
        <f>COUNTIF('A19-A20 WEB'!BY3,"*")</f>
        <v>1</v>
      </c>
      <c r="BY13" s="73">
        <f>COUNTIF('A19-A20 WEB'!BZ3,"*")</f>
        <v>0</v>
      </c>
      <c r="BZ13" s="73">
        <f>COUNTIF('A19-A20 WEB'!CA3,"*")</f>
        <v>1</v>
      </c>
      <c r="CA13" s="73">
        <f>COUNTIF('A19-A20 WEB'!CB3,"*")</f>
        <v>0</v>
      </c>
      <c r="CB13" s="73">
        <f>COUNTIF('A19-A20 WEB'!CC3,"*")</f>
        <v>1</v>
      </c>
      <c r="CC13" s="73">
        <f>COUNTIF('A19-A20 WEB'!CD3,"*")</f>
        <v>0</v>
      </c>
      <c r="CD13" s="73">
        <f>COUNTIF('A19-A20 WEB'!CE3,"*")</f>
        <v>1</v>
      </c>
      <c r="CE13" s="73">
        <f>COUNTIF('A19-A20 WEB'!CF3,"*")</f>
        <v>0</v>
      </c>
      <c r="CF13" s="73">
        <f>COUNTIF('A19-A20 WEB'!CG3,"*")</f>
        <v>1</v>
      </c>
      <c r="CG13" s="73">
        <f>COUNTIF('A19-A20 WEB'!CH3,"*")</f>
        <v>0</v>
      </c>
      <c r="CH13" s="73">
        <f>COUNTIF('A19-A20 WEB'!CI3,"*")</f>
        <v>0</v>
      </c>
      <c r="CI13" s="73">
        <f>COUNTIF('A19-A20 WEB'!CJ3,"*")</f>
        <v>0</v>
      </c>
      <c r="CJ13" s="73">
        <f>COUNTIF('A19-A20 WEB'!CK3,"*")</f>
        <v>1</v>
      </c>
      <c r="CK13" s="73">
        <f>COUNTIF('A19-A20 WEB'!CL3,"*")</f>
        <v>0</v>
      </c>
      <c r="CL13" s="73">
        <f>COUNTIF('A19-A20 WEB'!CM3,"*")</f>
        <v>1</v>
      </c>
      <c r="CM13" s="73">
        <f>COUNTIF('A19-A20 WEB'!CN3,"*")</f>
        <v>0</v>
      </c>
      <c r="CN13" s="73">
        <f>COUNTIF('A19-A20 WEB'!CO3,"*")</f>
        <v>1</v>
      </c>
      <c r="CO13" s="73">
        <f>COUNTIF('A19-A20 WEB'!CP3,"*")</f>
        <v>0</v>
      </c>
      <c r="CP13" s="73">
        <f>COUNTIF('A19-A20 WEB'!CQ3,"*")</f>
        <v>0</v>
      </c>
      <c r="CQ13" s="73">
        <f>COUNTIF('A19-A20 WEB'!CR3,"*")</f>
        <v>1</v>
      </c>
    </row>
    <row r="14" spans="1:95" hidden="1">
      <c r="A14" s="70" t="s">
        <v>287</v>
      </c>
      <c r="B14" s="78">
        <f t="shared" si="2"/>
        <v>0</v>
      </c>
      <c r="C14" s="73">
        <f>COUNTIF('A19-A20 WEB'!D4,"*")</f>
        <v>0</v>
      </c>
      <c r="D14" s="73">
        <f>COUNTIF('A19-A20 WEB'!E4,"*")</f>
        <v>0</v>
      </c>
      <c r="E14" s="73">
        <f>COUNTIF('A19-A20 WEB'!F4,"*")</f>
        <v>1</v>
      </c>
      <c r="F14" s="73">
        <f>COUNTIF('A19-A20 WEB'!G4,"*")</f>
        <v>0</v>
      </c>
      <c r="G14" s="73">
        <f>COUNTIF('A19-A20 WEB'!H4,"*")</f>
        <v>1</v>
      </c>
      <c r="H14" s="73">
        <f>COUNTIF('A19-A20 WEB'!I4,"*")</f>
        <v>0</v>
      </c>
      <c r="I14" s="73">
        <f>COUNTIF('A19-A20 WEB'!J4,"*")</f>
        <v>0</v>
      </c>
      <c r="J14" s="73">
        <f>COUNTIF('A19-A20 WEB'!K4,"*")</f>
        <v>0</v>
      </c>
      <c r="K14" s="73">
        <f>COUNTIF('A19-A20 WEB'!L4,"*")</f>
        <v>0</v>
      </c>
      <c r="L14" s="73">
        <f>COUNTIF('A19-A20 WEB'!M4,"*")</f>
        <v>0</v>
      </c>
      <c r="M14" s="73">
        <f>COUNTIF('A19-A20 WEB'!N4,"*")</f>
        <v>1</v>
      </c>
      <c r="N14" s="73">
        <f>COUNTIF('A19-A20 WEB'!O4,"*")</f>
        <v>0</v>
      </c>
      <c r="O14" s="73">
        <f>COUNTIF('A19-A20 WEB'!P4,"*")</f>
        <v>1</v>
      </c>
      <c r="P14" s="73">
        <f>COUNTIF('A19-A20 WEB'!Q4,"*")</f>
        <v>0</v>
      </c>
      <c r="Q14" s="73">
        <f>COUNTIF('A19-A20 WEB'!R4,"*")</f>
        <v>0</v>
      </c>
      <c r="R14" s="73">
        <f>COUNTIF('A19-A20 WEB'!S4,"*")</f>
        <v>0</v>
      </c>
      <c r="S14" s="73">
        <f>COUNTIF('A19-A20 WEB'!T4,"*")</f>
        <v>1</v>
      </c>
      <c r="T14" s="73">
        <f>COUNTIF('A19-A20 WEB'!U4,"*")</f>
        <v>0</v>
      </c>
      <c r="U14" s="73">
        <f>COUNTIF('A19-A20 WEB'!V4,"*")</f>
        <v>1</v>
      </c>
      <c r="V14" s="73">
        <f>COUNTIF('A19-A20 WEB'!W4,"*")</f>
        <v>0</v>
      </c>
      <c r="W14" s="73">
        <f>COUNTIF('A19-A20 WEB'!X4,"*")</f>
        <v>1</v>
      </c>
      <c r="X14" s="73">
        <f>COUNTIF('A19-A20 WEB'!Y4,"*")</f>
        <v>0</v>
      </c>
      <c r="Y14" s="73">
        <f>COUNTIF('A19-A20 WEB'!Z4,"*")</f>
        <v>1</v>
      </c>
      <c r="Z14" s="73">
        <f>COUNTIF('A19-A20 WEB'!AA4,"*")</f>
        <v>0</v>
      </c>
      <c r="AA14" s="73">
        <f>COUNTIF('A19-A20 WEB'!AB4,"*")</f>
        <v>0</v>
      </c>
      <c r="AB14" s="73">
        <f>COUNTIF('A19-A20 WEB'!AC4,"*")</f>
        <v>0</v>
      </c>
      <c r="AC14" s="73">
        <f>COUNTIF('A19-A20 WEB'!AD4,"*")</f>
        <v>0</v>
      </c>
      <c r="AD14" s="73">
        <f>COUNTIF('A19-A20 WEB'!AE4,"*")</f>
        <v>0</v>
      </c>
      <c r="AE14" s="73">
        <f>COUNTIF('A19-A20 WEB'!AF4,"*")</f>
        <v>1</v>
      </c>
      <c r="AF14" s="73">
        <f>COUNTIF('A19-A20 WEB'!AG4,"*")</f>
        <v>0</v>
      </c>
      <c r="AG14" s="73">
        <f>COUNTIF('A19-A20 WEB'!AH4,"*")</f>
        <v>0</v>
      </c>
      <c r="AH14" s="73">
        <f>COUNTIF('A19-A20 WEB'!AI4,"*")</f>
        <v>0</v>
      </c>
      <c r="AI14" s="73">
        <f>COUNTIF('A19-A20 WEB'!AJ4,"*")</f>
        <v>1</v>
      </c>
      <c r="AJ14" s="73">
        <f>COUNTIF('A19-A20 WEB'!AK4,"*")</f>
        <v>0</v>
      </c>
      <c r="AK14" s="73">
        <f>COUNTIF('A19-A20 WEB'!AL4,"*")</f>
        <v>1</v>
      </c>
      <c r="AL14" s="73">
        <f>COUNTIF('A19-A20 WEB'!AM4,"*")</f>
        <v>0</v>
      </c>
      <c r="AM14" s="73">
        <f>COUNTIF('A19-A20 WEB'!AN4,"*")</f>
        <v>1</v>
      </c>
      <c r="AN14" s="73">
        <f>COUNTIF('A19-A20 WEB'!AO4,"*")</f>
        <v>0</v>
      </c>
      <c r="AO14" s="73">
        <f>COUNTIF('A19-A20 WEB'!AP4,"*")</f>
        <v>1</v>
      </c>
      <c r="AP14" s="73">
        <f>COUNTIF('A19-A20 WEB'!AQ4,"*")</f>
        <v>0</v>
      </c>
      <c r="AQ14" s="73">
        <f>COUNTIF('A19-A20 WEB'!AR4,"*")</f>
        <v>0</v>
      </c>
      <c r="AR14" s="73">
        <f>COUNTIF('A19-A20 WEB'!AS4,"*")</f>
        <v>0</v>
      </c>
      <c r="AS14" s="73">
        <f>COUNTIF('A19-A20 WEB'!AT4,"*")</f>
        <v>0</v>
      </c>
      <c r="AT14" s="73">
        <f>COUNTIF('A19-A20 WEB'!AU4,"*")</f>
        <v>0</v>
      </c>
      <c r="AU14" s="73">
        <f>COUNTIF('A19-A20 WEB'!AV4,"*")</f>
        <v>1</v>
      </c>
      <c r="AV14" s="73">
        <f>COUNTIF('A19-A20 WEB'!AW4,"*")</f>
        <v>0</v>
      </c>
      <c r="AW14" s="73">
        <f>COUNTIF('A19-A20 WEB'!AX4,"*")</f>
        <v>1</v>
      </c>
      <c r="AX14" s="73">
        <f>COUNTIF('A19-A20 WEB'!AY4,"*")</f>
        <v>0</v>
      </c>
      <c r="AY14" s="73">
        <f>COUNTIF('A19-A20 WEB'!AZ4,"*")</f>
        <v>1</v>
      </c>
      <c r="AZ14" s="73">
        <f>COUNTIF('A19-A20 WEB'!BA4,"*")</f>
        <v>0</v>
      </c>
      <c r="BA14" s="73">
        <f>COUNTIF('A19-A20 WEB'!BB4,"*")</f>
        <v>0</v>
      </c>
      <c r="BB14" s="73">
        <f>COUNTIF('A19-A20 WEB'!BC4,"*")</f>
        <v>0</v>
      </c>
      <c r="BC14" s="73">
        <f>COUNTIF('A19-A20 WEB'!BD4,"*")</f>
        <v>0</v>
      </c>
      <c r="BD14" s="73">
        <f>COUNTIF('A19-A20 WEB'!BE4,"*")</f>
        <v>0</v>
      </c>
      <c r="BE14" s="73">
        <f>COUNTIF('A19-A20 WEB'!BF4,"*")</f>
        <v>1</v>
      </c>
      <c r="BF14" s="73">
        <f>COUNTIF('A19-A20 WEB'!BG4,"*")</f>
        <v>0</v>
      </c>
      <c r="BG14" s="73">
        <f>COUNTIF('A19-A20 WEB'!BH4,"*")</f>
        <v>0</v>
      </c>
      <c r="BH14" s="73">
        <f>COUNTIF('A19-A20 WEB'!BI4,"*")</f>
        <v>0</v>
      </c>
      <c r="BI14" s="73">
        <f>COUNTIF('A19-A20 WEB'!BJ4,"*")</f>
        <v>1</v>
      </c>
      <c r="BJ14" s="73">
        <f>COUNTIF('A19-A20 WEB'!BK4,"*")</f>
        <v>0</v>
      </c>
      <c r="BK14" s="73">
        <f>COUNTIF('A19-A20 WEB'!BL4,"*")</f>
        <v>1</v>
      </c>
      <c r="BL14" s="73">
        <f>COUNTIF('A19-A20 WEB'!BM4,"*")</f>
        <v>0</v>
      </c>
      <c r="BM14" s="73">
        <f>COUNTIF('A19-A20 WEB'!BN4,"*")</f>
        <v>1</v>
      </c>
      <c r="BN14" s="73">
        <f>COUNTIF('A19-A20 WEB'!BO4,"*")</f>
        <v>0</v>
      </c>
      <c r="BO14" s="73">
        <f>COUNTIF('A19-A20 WEB'!BP4,"*")</f>
        <v>1</v>
      </c>
      <c r="BP14" s="73">
        <f>COUNTIF('A19-A20 WEB'!BQ4,"*")</f>
        <v>0</v>
      </c>
      <c r="BQ14" s="73">
        <f>COUNTIF('A19-A20 WEB'!BR4,"*")</f>
        <v>0</v>
      </c>
      <c r="BR14" s="73">
        <f>COUNTIF('A19-A20 WEB'!BS4,"*")</f>
        <v>0</v>
      </c>
      <c r="BS14" s="73">
        <f>COUNTIF('A19-A20 WEB'!BT4,"*")</f>
        <v>1</v>
      </c>
      <c r="BT14" s="73">
        <f>COUNTIF('A19-A20 WEB'!BU4,"*")</f>
        <v>0</v>
      </c>
      <c r="BU14" s="73">
        <f>COUNTIF('A19-A20 WEB'!BV4,"*")</f>
        <v>0</v>
      </c>
      <c r="BV14" s="73">
        <f>COUNTIF('A19-A20 WEB'!BW4,"*")</f>
        <v>0</v>
      </c>
      <c r="BW14" s="73">
        <f>COUNTIF('A19-A20 WEB'!BX4,"*")</f>
        <v>0</v>
      </c>
      <c r="BX14" s="73">
        <f>COUNTIF('A19-A20 WEB'!BY4,"*")</f>
        <v>0</v>
      </c>
      <c r="BY14" s="73">
        <f>COUNTIF('A19-A20 WEB'!BZ4,"*")</f>
        <v>1</v>
      </c>
      <c r="BZ14" s="73">
        <f>COUNTIF('A19-A20 WEB'!CA4,"*")</f>
        <v>0</v>
      </c>
      <c r="CA14" s="73">
        <f>COUNTIF('A19-A20 WEB'!CB4,"*")</f>
        <v>1</v>
      </c>
      <c r="CB14" s="73">
        <f>COUNTIF('A19-A20 WEB'!CC4,"*")</f>
        <v>0</v>
      </c>
      <c r="CC14" s="73">
        <f>COUNTIF('A19-A20 WEB'!CD4,"*")</f>
        <v>1</v>
      </c>
      <c r="CD14" s="73">
        <f>COUNTIF('A19-A20 WEB'!CE4,"*")</f>
        <v>0</v>
      </c>
      <c r="CE14" s="73">
        <f>COUNTIF('A19-A20 WEB'!CF4,"*")</f>
        <v>1</v>
      </c>
      <c r="CF14" s="73">
        <f>COUNTIF('A19-A20 WEB'!CG4,"*")</f>
        <v>0</v>
      </c>
      <c r="CG14" s="73">
        <f>COUNTIF('A19-A20 WEB'!CH4,"*")</f>
        <v>1</v>
      </c>
      <c r="CH14" s="73">
        <f>COUNTIF('A19-A20 WEB'!CI4,"*")</f>
        <v>0</v>
      </c>
      <c r="CI14" s="73">
        <f>COUNTIF('A19-A20 WEB'!CJ4,"*")</f>
        <v>0</v>
      </c>
      <c r="CJ14" s="73">
        <f>COUNTIF('A19-A20 WEB'!CK4,"*")</f>
        <v>0</v>
      </c>
      <c r="CK14" s="73">
        <f>COUNTIF('A19-A20 WEB'!CL4,"*")</f>
        <v>1</v>
      </c>
      <c r="CL14" s="73">
        <f>COUNTIF('A19-A20 WEB'!CM4,"*")</f>
        <v>0</v>
      </c>
      <c r="CM14" s="73">
        <f>COUNTIF('A19-A20 WEB'!CN4,"*")</f>
        <v>1</v>
      </c>
      <c r="CN14" s="73">
        <f>COUNTIF('A19-A20 WEB'!CO4,"*")</f>
        <v>0</v>
      </c>
      <c r="CO14" s="73">
        <f>COUNTIF('A19-A20 WEB'!CP4,"*")</f>
        <v>1</v>
      </c>
      <c r="CP14" s="73">
        <f>COUNTIF('A19-A20 WEB'!CQ4,"*")</f>
        <v>0</v>
      </c>
      <c r="CQ14" s="73">
        <f>COUNTIF('A19-A20 WEB'!CR4,"*")</f>
        <v>1</v>
      </c>
    </row>
    <row r="15" spans="1:95" hidden="1">
      <c r="A15" s="70" t="s">
        <v>288</v>
      </c>
      <c r="B15" s="78">
        <f t="shared" si="2"/>
        <v>0</v>
      </c>
      <c r="C15" s="73">
        <f>COUNTIF('A19-A20 WEB'!D5,"*")</f>
        <v>0</v>
      </c>
      <c r="D15" s="73">
        <f>COUNTIF('A19-A20 WEB'!E5,"*")</f>
        <v>0</v>
      </c>
      <c r="E15" s="73">
        <f>COUNTIF('A19-A20 WEB'!F5,"*")</f>
        <v>1</v>
      </c>
      <c r="F15" s="73">
        <f>COUNTIF('A19-A20 WEB'!G5,"*")</f>
        <v>0</v>
      </c>
      <c r="G15" s="73">
        <f>COUNTIF('A19-A20 WEB'!H5,"*")</f>
        <v>1</v>
      </c>
      <c r="H15" s="73">
        <f>COUNTIF('A19-A20 WEB'!I5,"*")</f>
        <v>0</v>
      </c>
      <c r="I15" s="73">
        <f>COUNTIF('A19-A20 WEB'!J5,"*")</f>
        <v>0</v>
      </c>
      <c r="J15" s="73">
        <f>COUNTIF('A19-A20 WEB'!K5,"*")</f>
        <v>0</v>
      </c>
      <c r="K15" s="73">
        <f>COUNTIF('A19-A20 WEB'!L5,"*")</f>
        <v>0</v>
      </c>
      <c r="L15" s="73">
        <f>COUNTIF('A19-A20 WEB'!M5,"*")</f>
        <v>0</v>
      </c>
      <c r="M15" s="73">
        <f>COUNTIF('A19-A20 WEB'!N5,"*")</f>
        <v>1</v>
      </c>
      <c r="N15" s="73">
        <f>COUNTIF('A19-A20 WEB'!O5,"*")</f>
        <v>0</v>
      </c>
      <c r="O15" s="73">
        <f>COUNTIF('A19-A20 WEB'!P5,"*")</f>
        <v>1</v>
      </c>
      <c r="P15" s="73">
        <f>COUNTIF('A19-A20 WEB'!Q5,"*")</f>
        <v>0</v>
      </c>
      <c r="Q15" s="73">
        <f>COUNTIF('A19-A20 WEB'!R5,"*")</f>
        <v>0</v>
      </c>
      <c r="R15" s="73">
        <f>COUNTIF('A19-A20 WEB'!S5,"*")</f>
        <v>0</v>
      </c>
      <c r="S15" s="73">
        <f>COUNTIF('A19-A20 WEB'!T5,"*")</f>
        <v>1</v>
      </c>
      <c r="T15" s="73">
        <f>COUNTIF('A19-A20 WEB'!U5,"*")</f>
        <v>0</v>
      </c>
      <c r="U15" s="73">
        <f>COUNTIF('A19-A20 WEB'!V5,"*")</f>
        <v>1</v>
      </c>
      <c r="V15" s="73">
        <f>COUNTIF('A19-A20 WEB'!W5,"*")</f>
        <v>0</v>
      </c>
      <c r="W15" s="73">
        <f>COUNTIF('A19-A20 WEB'!X5,"*")</f>
        <v>1</v>
      </c>
      <c r="X15" s="73">
        <f>COUNTIF('A19-A20 WEB'!Y5,"*")</f>
        <v>0</v>
      </c>
      <c r="Y15" s="73">
        <f>COUNTIF('A19-A20 WEB'!Z5,"*")</f>
        <v>1</v>
      </c>
      <c r="Z15" s="73">
        <f>COUNTIF('A19-A20 WEB'!AA5,"*")</f>
        <v>0</v>
      </c>
      <c r="AA15" s="73">
        <f>COUNTIF('A19-A20 WEB'!AB5,"*")</f>
        <v>0</v>
      </c>
      <c r="AB15" s="73">
        <f>COUNTIF('A19-A20 WEB'!AC5,"*")</f>
        <v>0</v>
      </c>
      <c r="AC15" s="73">
        <f>COUNTIF('A19-A20 WEB'!AD5,"*")</f>
        <v>0</v>
      </c>
      <c r="AD15" s="73">
        <f>COUNTIF('A19-A20 WEB'!AE5,"*")</f>
        <v>0</v>
      </c>
      <c r="AE15" s="73">
        <f>COUNTIF('A19-A20 WEB'!AF5,"*")</f>
        <v>1</v>
      </c>
      <c r="AF15" s="73">
        <f>COUNTIF('A19-A20 WEB'!AG5,"*")</f>
        <v>0</v>
      </c>
      <c r="AG15" s="73">
        <f>COUNTIF('A19-A20 WEB'!AH5,"*")</f>
        <v>0</v>
      </c>
      <c r="AH15" s="73">
        <f>COUNTIF('A19-A20 WEB'!AI5,"*")</f>
        <v>0</v>
      </c>
      <c r="AI15" s="73">
        <f>COUNTIF('A19-A20 WEB'!AJ5,"*")</f>
        <v>1</v>
      </c>
      <c r="AJ15" s="73">
        <f>COUNTIF('A19-A20 WEB'!AK5,"*")</f>
        <v>0</v>
      </c>
      <c r="AK15" s="73">
        <f>COUNTIF('A19-A20 WEB'!AL5,"*")</f>
        <v>1</v>
      </c>
      <c r="AL15" s="73">
        <f>COUNTIF('A19-A20 WEB'!AM5,"*")</f>
        <v>0</v>
      </c>
      <c r="AM15" s="73">
        <f>COUNTIF('A19-A20 WEB'!AN5,"*")</f>
        <v>1</v>
      </c>
      <c r="AN15" s="73">
        <f>COUNTIF('A19-A20 WEB'!AO5,"*")</f>
        <v>0</v>
      </c>
      <c r="AO15" s="73">
        <f>COUNTIF('A19-A20 WEB'!AP5,"*")</f>
        <v>1</v>
      </c>
      <c r="AP15" s="73">
        <f>COUNTIF('A19-A20 WEB'!AQ5,"*")</f>
        <v>0</v>
      </c>
      <c r="AQ15" s="73">
        <f>COUNTIF('A19-A20 WEB'!AR5,"*")</f>
        <v>0</v>
      </c>
      <c r="AR15" s="73">
        <f>COUNTIF('A19-A20 WEB'!AS5,"*")</f>
        <v>0</v>
      </c>
      <c r="AS15" s="73">
        <f>COUNTIF('A19-A20 WEB'!AT5,"*")</f>
        <v>0</v>
      </c>
      <c r="AT15" s="73">
        <f>COUNTIF('A19-A20 WEB'!AU5,"*")</f>
        <v>0</v>
      </c>
      <c r="AU15" s="73">
        <f>COUNTIF('A19-A20 WEB'!AV5,"*")</f>
        <v>1</v>
      </c>
      <c r="AV15" s="73">
        <f>COUNTIF('A19-A20 WEB'!AW5,"*")</f>
        <v>0</v>
      </c>
      <c r="AW15" s="73">
        <f>COUNTIF('A19-A20 WEB'!AX5,"*")</f>
        <v>1</v>
      </c>
      <c r="AX15" s="73">
        <f>COUNTIF('A19-A20 WEB'!AY5,"*")</f>
        <v>0</v>
      </c>
      <c r="AY15" s="73">
        <f>COUNTIF('A19-A20 WEB'!AZ5,"*")</f>
        <v>1</v>
      </c>
      <c r="AZ15" s="73">
        <f>COUNTIF('A19-A20 WEB'!BA5,"*")</f>
        <v>0</v>
      </c>
      <c r="BA15" s="73">
        <f>COUNTIF('A19-A20 WEB'!BB5,"*")</f>
        <v>0</v>
      </c>
      <c r="BB15" s="73">
        <f>COUNTIF('A19-A20 WEB'!BC5,"*")</f>
        <v>0</v>
      </c>
      <c r="BC15" s="73">
        <f>COUNTIF('A19-A20 WEB'!BD5,"*")</f>
        <v>0</v>
      </c>
      <c r="BD15" s="73">
        <f>COUNTIF('A19-A20 WEB'!BE5,"*")</f>
        <v>0</v>
      </c>
      <c r="BE15" s="73">
        <f>COUNTIF('A19-A20 WEB'!BF5,"*")</f>
        <v>1</v>
      </c>
      <c r="BF15" s="73">
        <f>COUNTIF('A19-A20 WEB'!BG5,"*")</f>
        <v>0</v>
      </c>
      <c r="BG15" s="73">
        <f>COUNTIF('A19-A20 WEB'!BH5,"*")</f>
        <v>0</v>
      </c>
      <c r="BH15" s="73">
        <f>COUNTIF('A19-A20 WEB'!BI5,"*")</f>
        <v>0</v>
      </c>
      <c r="BI15" s="73">
        <f>COUNTIF('A19-A20 WEB'!BJ5,"*")</f>
        <v>1</v>
      </c>
      <c r="BJ15" s="73">
        <f>COUNTIF('A19-A20 WEB'!BK5,"*")</f>
        <v>0</v>
      </c>
      <c r="BK15" s="73">
        <f>COUNTIF('A19-A20 WEB'!BL5,"*")</f>
        <v>1</v>
      </c>
      <c r="BL15" s="73">
        <f>COUNTIF('A19-A20 WEB'!BM5,"*")</f>
        <v>0</v>
      </c>
      <c r="BM15" s="73">
        <f>COUNTIF('A19-A20 WEB'!BN5,"*")</f>
        <v>1</v>
      </c>
      <c r="BN15" s="73">
        <f>COUNTIF('A19-A20 WEB'!BO5,"*")</f>
        <v>0</v>
      </c>
      <c r="BO15" s="73">
        <f>COUNTIF('A19-A20 WEB'!BP5,"*")</f>
        <v>1</v>
      </c>
      <c r="BP15" s="73">
        <f>COUNTIF('A19-A20 WEB'!BQ5,"*")</f>
        <v>0</v>
      </c>
      <c r="BQ15" s="73">
        <f>COUNTIF('A19-A20 WEB'!BR5,"*")</f>
        <v>0</v>
      </c>
      <c r="BR15" s="73">
        <f>COUNTIF('A19-A20 WEB'!BS5,"*")</f>
        <v>0</v>
      </c>
      <c r="BS15" s="73">
        <f>COUNTIF('A19-A20 WEB'!BT5,"*")</f>
        <v>1</v>
      </c>
      <c r="BT15" s="73">
        <f>COUNTIF('A19-A20 WEB'!BU5,"*")</f>
        <v>0</v>
      </c>
      <c r="BU15" s="73">
        <f>COUNTIF('A19-A20 WEB'!BV5,"*")</f>
        <v>0</v>
      </c>
      <c r="BV15" s="73">
        <f>COUNTIF('A19-A20 WEB'!BW5,"*")</f>
        <v>0</v>
      </c>
      <c r="BW15" s="73">
        <f>COUNTIF('A19-A20 WEB'!BX5,"*")</f>
        <v>0</v>
      </c>
      <c r="BX15" s="73">
        <f>COUNTIF('A19-A20 WEB'!BY5,"*")</f>
        <v>0</v>
      </c>
      <c r="BY15" s="73">
        <f>COUNTIF('A19-A20 WEB'!BZ5,"*")</f>
        <v>1</v>
      </c>
      <c r="BZ15" s="73">
        <f>COUNTIF('A19-A20 WEB'!CA5,"*")</f>
        <v>0</v>
      </c>
      <c r="CA15" s="73">
        <f>COUNTIF('A19-A20 WEB'!CB5,"*")</f>
        <v>1</v>
      </c>
      <c r="CB15" s="73">
        <f>COUNTIF('A19-A20 WEB'!CC5,"*")</f>
        <v>0</v>
      </c>
      <c r="CC15" s="73">
        <f>COUNTIF('A19-A20 WEB'!CD5,"*")</f>
        <v>1</v>
      </c>
      <c r="CD15" s="73">
        <f>COUNTIF('A19-A20 WEB'!CE5,"*")</f>
        <v>0</v>
      </c>
      <c r="CE15" s="73">
        <f>COUNTIF('A19-A20 WEB'!CF5,"*")</f>
        <v>1</v>
      </c>
      <c r="CF15" s="73">
        <f>COUNTIF('A19-A20 WEB'!CG5,"*")</f>
        <v>0</v>
      </c>
      <c r="CG15" s="73">
        <f>COUNTIF('A19-A20 WEB'!CH5,"*")</f>
        <v>1</v>
      </c>
      <c r="CH15" s="73">
        <f>COUNTIF('A19-A20 WEB'!CI5,"*")</f>
        <v>0</v>
      </c>
      <c r="CI15" s="73">
        <f>COUNTIF('A19-A20 WEB'!CJ5,"*")</f>
        <v>0</v>
      </c>
      <c r="CJ15" s="73">
        <f>COUNTIF('A19-A20 WEB'!CK5,"*")</f>
        <v>0</v>
      </c>
      <c r="CK15" s="73">
        <f>COUNTIF('A19-A20 WEB'!CL5,"*")</f>
        <v>1</v>
      </c>
      <c r="CL15" s="73">
        <f>COUNTIF('A19-A20 WEB'!CM5,"*")</f>
        <v>0</v>
      </c>
      <c r="CM15" s="73">
        <f>COUNTIF('A19-A20 WEB'!CN5,"*")</f>
        <v>1</v>
      </c>
      <c r="CN15" s="73">
        <f>COUNTIF('A19-A20 WEB'!CO5,"*")</f>
        <v>0</v>
      </c>
      <c r="CO15" s="73">
        <f>COUNTIF('A19-A20 WEB'!CP5,"*")</f>
        <v>1</v>
      </c>
      <c r="CP15" s="73">
        <f>COUNTIF('A19-A20 WEB'!CQ5,"*")</f>
        <v>0</v>
      </c>
      <c r="CQ15" s="73">
        <f>COUNTIF('A19-A20 WEB'!CR5,"*")</f>
        <v>1</v>
      </c>
    </row>
    <row r="16" spans="1:95" hidden="1">
      <c r="A16" s="70" t="s">
        <v>289</v>
      </c>
      <c r="B16" s="78">
        <f t="shared" si="2"/>
        <v>0</v>
      </c>
      <c r="C16" s="73">
        <f>COUNTIF('A19-A20 WEB'!D6,"*")</f>
        <v>0</v>
      </c>
      <c r="D16" s="73">
        <f>COUNTIF('A19-A20 WEB'!E6,"*")</f>
        <v>0</v>
      </c>
      <c r="E16" s="73">
        <f>COUNTIF('A19-A20 WEB'!F6,"*")</f>
        <v>0</v>
      </c>
      <c r="F16" s="73">
        <f>COUNTIF('A19-A20 WEB'!G6,"*")</f>
        <v>0</v>
      </c>
      <c r="G16" s="73">
        <f>COUNTIF('A19-A20 WEB'!H6,"*")</f>
        <v>0</v>
      </c>
      <c r="H16" s="73">
        <f>COUNTIF('A19-A20 WEB'!I6,"*")</f>
        <v>0</v>
      </c>
      <c r="I16" s="73">
        <f>COUNTIF('A19-A20 WEB'!J6,"*")</f>
        <v>0</v>
      </c>
      <c r="J16" s="73">
        <f>COUNTIF('A19-A20 WEB'!K6,"*")</f>
        <v>0</v>
      </c>
      <c r="K16" s="73">
        <f>COUNTIF('A19-A20 WEB'!L6,"*")</f>
        <v>0</v>
      </c>
      <c r="L16" s="73">
        <f>COUNTIF('A19-A20 WEB'!M6,"*")</f>
        <v>0</v>
      </c>
      <c r="M16" s="73">
        <f>COUNTIF('A19-A20 WEB'!N6,"*")</f>
        <v>1</v>
      </c>
      <c r="N16" s="73">
        <f>COUNTIF('A19-A20 WEB'!O6,"*")</f>
        <v>0</v>
      </c>
      <c r="O16" s="73">
        <f>COUNTIF('A19-A20 WEB'!P6,"*")</f>
        <v>1</v>
      </c>
      <c r="P16" s="73">
        <f>COUNTIF('A19-A20 WEB'!Q6,"*")</f>
        <v>0</v>
      </c>
      <c r="Q16" s="73">
        <f>COUNTIF('A19-A20 WEB'!R6,"*")</f>
        <v>0</v>
      </c>
      <c r="R16" s="73">
        <f>COUNTIF('A19-A20 WEB'!S6,"*")</f>
        <v>0</v>
      </c>
      <c r="S16" s="73">
        <f>COUNTIF('A19-A20 WEB'!T6,"*")</f>
        <v>1</v>
      </c>
      <c r="T16" s="73">
        <f>COUNTIF('A19-A20 WEB'!U6,"*")</f>
        <v>0</v>
      </c>
      <c r="U16" s="73">
        <f>COUNTIF('A19-A20 WEB'!V6,"*")</f>
        <v>1</v>
      </c>
      <c r="V16" s="73">
        <f>COUNTIF('A19-A20 WEB'!W6,"*")</f>
        <v>0</v>
      </c>
      <c r="W16" s="73">
        <f>COUNTIF('A19-A20 WEB'!X6,"*")</f>
        <v>1</v>
      </c>
      <c r="X16" s="73">
        <f>COUNTIF('A19-A20 WEB'!Y6,"*")</f>
        <v>0</v>
      </c>
      <c r="Y16" s="73">
        <f>COUNTIF('A19-A20 WEB'!Z6,"*")</f>
        <v>1</v>
      </c>
      <c r="Z16" s="73">
        <f>COUNTIF('A19-A20 WEB'!AA6,"*")</f>
        <v>0</v>
      </c>
      <c r="AA16" s="73">
        <f>COUNTIF('A19-A20 WEB'!AB6,"*")</f>
        <v>0</v>
      </c>
      <c r="AB16" s="73">
        <f>COUNTIF('A19-A20 WEB'!AC6,"*")</f>
        <v>0</v>
      </c>
      <c r="AC16" s="73">
        <f>COUNTIF('A19-A20 WEB'!AD6,"*")</f>
        <v>0</v>
      </c>
      <c r="AD16" s="73">
        <f>COUNTIF('A19-A20 WEB'!AE6,"*")</f>
        <v>0</v>
      </c>
      <c r="AE16" s="73">
        <f>COUNTIF('A19-A20 WEB'!AF6,"*")</f>
        <v>1</v>
      </c>
      <c r="AF16" s="73">
        <f>COUNTIF('A19-A20 WEB'!AG6,"*")</f>
        <v>0</v>
      </c>
      <c r="AG16" s="73">
        <f>COUNTIF('A19-A20 WEB'!AH6,"*")</f>
        <v>0</v>
      </c>
      <c r="AH16" s="73">
        <f>COUNTIF('A19-A20 WEB'!AI6,"*")</f>
        <v>0</v>
      </c>
      <c r="AI16" s="73">
        <f>COUNTIF('A19-A20 WEB'!AJ6,"*")</f>
        <v>1</v>
      </c>
      <c r="AJ16" s="73">
        <f>COUNTIF('A19-A20 WEB'!AK6,"*")</f>
        <v>0</v>
      </c>
      <c r="AK16" s="73">
        <f>COUNTIF('A19-A20 WEB'!AL6,"*")</f>
        <v>1</v>
      </c>
      <c r="AL16" s="73">
        <f>COUNTIF('A19-A20 WEB'!AM6,"*")</f>
        <v>0</v>
      </c>
      <c r="AM16" s="73">
        <f>COUNTIF('A19-A20 WEB'!AN6,"*")</f>
        <v>1</v>
      </c>
      <c r="AN16" s="73">
        <f>COUNTIF('A19-A20 WEB'!AO6,"*")</f>
        <v>0</v>
      </c>
      <c r="AO16" s="73">
        <f>COUNTIF('A19-A20 WEB'!AP6,"*")</f>
        <v>1</v>
      </c>
      <c r="AP16" s="73">
        <f>COUNTIF('A19-A20 WEB'!AQ6,"*")</f>
        <v>0</v>
      </c>
      <c r="AQ16" s="73">
        <f>COUNTIF('A19-A20 WEB'!AR6,"*")</f>
        <v>0</v>
      </c>
      <c r="AR16" s="73">
        <f>COUNTIF('A19-A20 WEB'!AS6,"*")</f>
        <v>0</v>
      </c>
      <c r="AS16" s="73">
        <f>COUNTIF('A19-A20 WEB'!AT6,"*")</f>
        <v>0</v>
      </c>
      <c r="AT16" s="73">
        <f>COUNTIF('A19-A20 WEB'!AU6,"*")</f>
        <v>0</v>
      </c>
      <c r="AU16" s="73">
        <f>COUNTIF('A19-A20 WEB'!AV6,"*")</f>
        <v>1</v>
      </c>
      <c r="AV16" s="73">
        <f>COUNTIF('A19-A20 WEB'!AW6,"*")</f>
        <v>0</v>
      </c>
      <c r="AW16" s="73">
        <f>COUNTIF('A19-A20 WEB'!AX6,"*")</f>
        <v>1</v>
      </c>
      <c r="AX16" s="73">
        <f>COUNTIF('A19-A20 WEB'!AY6,"*")</f>
        <v>0</v>
      </c>
      <c r="AY16" s="73">
        <f>COUNTIF('A19-A20 WEB'!AZ6,"*")</f>
        <v>1</v>
      </c>
      <c r="AZ16" s="73">
        <f>COUNTIF('A19-A20 WEB'!BA6,"*")</f>
        <v>0</v>
      </c>
      <c r="BA16" s="73">
        <f>COUNTIF('A19-A20 WEB'!BB6,"*")</f>
        <v>0</v>
      </c>
      <c r="BB16" s="73">
        <f>COUNTIF('A19-A20 WEB'!BC6,"*")</f>
        <v>0</v>
      </c>
      <c r="BC16" s="73">
        <f>COUNTIF('A19-A20 WEB'!BD6,"*")</f>
        <v>0</v>
      </c>
      <c r="BD16" s="73">
        <f>COUNTIF('A19-A20 WEB'!BE6,"*")</f>
        <v>0</v>
      </c>
      <c r="BE16" s="73">
        <f>COUNTIF('A19-A20 WEB'!BF6,"*")</f>
        <v>1</v>
      </c>
      <c r="BF16" s="73">
        <f>COUNTIF('A19-A20 WEB'!BG6,"*")</f>
        <v>0</v>
      </c>
      <c r="BG16" s="73">
        <f>COUNTIF('A19-A20 WEB'!BH6,"*")</f>
        <v>0</v>
      </c>
      <c r="BH16" s="73">
        <f>COUNTIF('A19-A20 WEB'!BI6,"*")</f>
        <v>0</v>
      </c>
      <c r="BI16" s="73">
        <f>COUNTIF('A19-A20 WEB'!BJ6,"*")</f>
        <v>1</v>
      </c>
      <c r="BJ16" s="73">
        <f>COUNTIF('A19-A20 WEB'!BK6,"*")</f>
        <v>0</v>
      </c>
      <c r="BK16" s="73">
        <f>COUNTIF('A19-A20 WEB'!BL6,"*")</f>
        <v>1</v>
      </c>
      <c r="BL16" s="73">
        <f>COUNTIF('A19-A20 WEB'!BM6,"*")</f>
        <v>0</v>
      </c>
      <c r="BM16" s="73">
        <f>COUNTIF('A19-A20 WEB'!BN6,"*")</f>
        <v>1</v>
      </c>
      <c r="BN16" s="73">
        <f>COUNTIF('A19-A20 WEB'!BO6,"*")</f>
        <v>0</v>
      </c>
      <c r="BO16" s="73">
        <f>COUNTIF('A19-A20 WEB'!BP6,"*")</f>
        <v>1</v>
      </c>
      <c r="BP16" s="73">
        <f>COUNTIF('A19-A20 WEB'!BQ6,"*")</f>
        <v>0</v>
      </c>
      <c r="BQ16" s="73">
        <f>COUNTIF('A19-A20 WEB'!BR6,"*")</f>
        <v>0</v>
      </c>
      <c r="BR16" s="73">
        <f>COUNTIF('A19-A20 WEB'!BS6,"*")</f>
        <v>0</v>
      </c>
      <c r="BS16" s="73">
        <f>COUNTIF('A19-A20 WEB'!BT6,"*")</f>
        <v>1</v>
      </c>
      <c r="BT16" s="73">
        <f>COUNTIF('A19-A20 WEB'!BU6,"*")</f>
        <v>0</v>
      </c>
      <c r="BU16" s="73">
        <f>COUNTIF('A19-A20 WEB'!BV6,"*")</f>
        <v>0</v>
      </c>
      <c r="BV16" s="73">
        <f>COUNTIF('A19-A20 WEB'!BW6,"*")</f>
        <v>0</v>
      </c>
      <c r="BW16" s="73">
        <f>COUNTIF('A19-A20 WEB'!BX6,"*")</f>
        <v>0</v>
      </c>
      <c r="BX16" s="73">
        <f>COUNTIF('A19-A20 WEB'!BY6,"*")</f>
        <v>0</v>
      </c>
      <c r="BY16" s="73">
        <f>COUNTIF('A19-A20 WEB'!BZ6,"*")</f>
        <v>1</v>
      </c>
      <c r="BZ16" s="73">
        <f>COUNTIF('A19-A20 WEB'!CA6,"*")</f>
        <v>0</v>
      </c>
      <c r="CA16" s="73">
        <f>COUNTIF('A19-A20 WEB'!CB6,"*")</f>
        <v>1</v>
      </c>
      <c r="CB16" s="73">
        <f>COUNTIF('A19-A20 WEB'!CC6,"*")</f>
        <v>0</v>
      </c>
      <c r="CC16" s="73">
        <f>COUNTIF('A19-A20 WEB'!CD6,"*")</f>
        <v>1</v>
      </c>
      <c r="CD16" s="73">
        <f>COUNTIF('A19-A20 WEB'!CE6,"*")</f>
        <v>0</v>
      </c>
      <c r="CE16" s="73">
        <f>COUNTIF('A19-A20 WEB'!CF6,"*")</f>
        <v>1</v>
      </c>
      <c r="CF16" s="73">
        <f>COUNTIF('A19-A20 WEB'!CG6,"*")</f>
        <v>0</v>
      </c>
      <c r="CG16" s="73">
        <f>COUNTIF('A19-A20 WEB'!CH6,"*")</f>
        <v>1</v>
      </c>
      <c r="CH16" s="73">
        <f>COUNTIF('A19-A20 WEB'!CI6,"*")</f>
        <v>0</v>
      </c>
      <c r="CI16" s="73">
        <f>COUNTIF('A19-A20 WEB'!CJ6,"*")</f>
        <v>0</v>
      </c>
      <c r="CJ16" s="73">
        <f>COUNTIF('A19-A20 WEB'!CK6,"*")</f>
        <v>0</v>
      </c>
      <c r="CK16" s="73">
        <f>COUNTIF('A19-A20 WEB'!CL6,"*")</f>
        <v>1</v>
      </c>
      <c r="CL16" s="73">
        <f>COUNTIF('A19-A20 WEB'!CM6,"*")</f>
        <v>0</v>
      </c>
      <c r="CM16" s="73">
        <f>COUNTIF('A19-A20 WEB'!CN6,"*")</f>
        <v>1</v>
      </c>
      <c r="CN16" s="73">
        <f>COUNTIF('A19-A20 WEB'!CO6,"*")</f>
        <v>0</v>
      </c>
      <c r="CO16" s="73">
        <f>COUNTIF('A19-A20 WEB'!CP6,"*")</f>
        <v>1</v>
      </c>
      <c r="CP16" s="73">
        <f>COUNTIF('A19-A20 WEB'!CQ6,"*")</f>
        <v>0</v>
      </c>
      <c r="CQ16" s="73">
        <f>COUNTIF('A19-A20 WEB'!CR6,"*")</f>
        <v>1</v>
      </c>
    </row>
    <row r="17" spans="1:95" hidden="1">
      <c r="A17" s="70" t="s">
        <v>290</v>
      </c>
      <c r="B17" s="78">
        <f t="shared" si="2"/>
        <v>0</v>
      </c>
      <c r="C17" s="73">
        <f>COUNTIF('A19-A20 WEB'!D7,"*")</f>
        <v>0</v>
      </c>
      <c r="D17" s="73">
        <f>COUNTIF('A19-A20 WEB'!E7,"*")</f>
        <v>0</v>
      </c>
      <c r="E17" s="73">
        <f>COUNTIF('A19-A20 WEB'!F7,"*")</f>
        <v>0</v>
      </c>
      <c r="F17" s="73">
        <f>COUNTIF('A19-A20 WEB'!G7,"*")</f>
        <v>0</v>
      </c>
      <c r="G17" s="73">
        <f>COUNTIF('A19-A20 WEB'!H7,"*")</f>
        <v>0</v>
      </c>
      <c r="H17" s="73">
        <f>COUNTIF('A19-A20 WEB'!I7,"*")</f>
        <v>0</v>
      </c>
      <c r="I17" s="73">
        <f>COUNTIF('A19-A20 WEB'!J7,"*")</f>
        <v>0</v>
      </c>
      <c r="J17" s="73">
        <f>COUNTIF('A19-A20 WEB'!K7,"*")</f>
        <v>0</v>
      </c>
      <c r="K17" s="73">
        <f>COUNTIF('A19-A20 WEB'!L7,"*")</f>
        <v>0</v>
      </c>
      <c r="L17" s="73">
        <f>COUNTIF('A19-A20 WEB'!M7,"*")</f>
        <v>1</v>
      </c>
      <c r="M17" s="73">
        <f>COUNTIF('A19-A20 WEB'!N7,"*")</f>
        <v>0</v>
      </c>
      <c r="N17" s="73">
        <f>COUNTIF('A19-A20 WEB'!O7,"*")</f>
        <v>1</v>
      </c>
      <c r="O17" s="73">
        <f>COUNTIF('A19-A20 WEB'!P7,"*")</f>
        <v>0</v>
      </c>
      <c r="P17" s="73">
        <f>COUNTIF('A19-A20 WEB'!Q7,"*")</f>
        <v>1</v>
      </c>
      <c r="Q17" s="73">
        <f>COUNTIF('A19-A20 WEB'!R7,"*")</f>
        <v>0</v>
      </c>
      <c r="R17" s="73">
        <f>COUNTIF('A19-A20 WEB'!S7,"*")</f>
        <v>1</v>
      </c>
      <c r="S17" s="73">
        <f>COUNTIF('A19-A20 WEB'!T7,"*")</f>
        <v>0</v>
      </c>
      <c r="T17" s="73">
        <f>COUNTIF('A19-A20 WEB'!U7,"*")</f>
        <v>1</v>
      </c>
      <c r="U17" s="73">
        <f>COUNTIF('A19-A20 WEB'!V7,"*")</f>
        <v>0</v>
      </c>
      <c r="V17" s="73">
        <f>COUNTIF('A19-A20 WEB'!W7,"*")</f>
        <v>1</v>
      </c>
      <c r="W17" s="73">
        <f>COUNTIF('A19-A20 WEB'!X7,"*")</f>
        <v>0</v>
      </c>
      <c r="X17" s="73">
        <f>COUNTIF('A19-A20 WEB'!Y7,"*")</f>
        <v>1</v>
      </c>
      <c r="Y17" s="73">
        <f>COUNTIF('A19-A20 WEB'!Z7,"*")</f>
        <v>0</v>
      </c>
      <c r="Z17" s="73">
        <f>COUNTIF('A19-A20 WEB'!AA7,"*")</f>
        <v>0</v>
      </c>
      <c r="AA17" s="73">
        <f>COUNTIF('A19-A20 WEB'!AB7,"*")</f>
        <v>0</v>
      </c>
      <c r="AB17" s="73">
        <f>COUNTIF('A19-A20 WEB'!AC7,"*")</f>
        <v>0</v>
      </c>
      <c r="AC17" s="73">
        <f>COUNTIF('A19-A20 WEB'!AD7,"*")</f>
        <v>0</v>
      </c>
      <c r="AD17" s="73">
        <f>COUNTIF('A19-A20 WEB'!AE7,"*")</f>
        <v>1</v>
      </c>
      <c r="AE17" s="73">
        <f>COUNTIF('A19-A20 WEB'!AF7,"*")</f>
        <v>0</v>
      </c>
      <c r="AF17" s="73">
        <f>COUNTIF('A19-A20 WEB'!AG7,"*")</f>
        <v>0</v>
      </c>
      <c r="AG17" s="73">
        <f>COUNTIF('A19-A20 WEB'!AH7,"*")</f>
        <v>0</v>
      </c>
      <c r="AH17" s="73">
        <f>COUNTIF('A19-A20 WEB'!AI7,"*")</f>
        <v>1</v>
      </c>
      <c r="AI17" s="73">
        <f>COUNTIF('A19-A20 WEB'!AJ7,"*")</f>
        <v>0</v>
      </c>
      <c r="AJ17" s="73">
        <f>COUNTIF('A19-A20 WEB'!AK7,"*")</f>
        <v>1</v>
      </c>
      <c r="AK17" s="73">
        <f>COUNTIF('A19-A20 WEB'!AL7,"*")</f>
        <v>0</v>
      </c>
      <c r="AL17" s="73">
        <f>COUNTIF('A19-A20 WEB'!AM7,"*")</f>
        <v>1</v>
      </c>
      <c r="AM17" s="73">
        <f>COUNTIF('A19-A20 WEB'!AN7,"*")</f>
        <v>0</v>
      </c>
      <c r="AN17" s="73">
        <f>COUNTIF('A19-A20 WEB'!AO7,"*")</f>
        <v>1</v>
      </c>
      <c r="AO17" s="73">
        <f>COUNTIF('A19-A20 WEB'!AP7,"*")</f>
        <v>0</v>
      </c>
      <c r="AP17" s="73">
        <f>COUNTIF('A19-A20 WEB'!AQ7,"*")</f>
        <v>0</v>
      </c>
      <c r="AQ17" s="73">
        <f>COUNTIF('A19-A20 WEB'!AR7,"*")</f>
        <v>0</v>
      </c>
      <c r="AR17" s="73">
        <f>COUNTIF('A19-A20 WEB'!AS7,"*")</f>
        <v>0</v>
      </c>
      <c r="AS17" s="73">
        <f>COUNTIF('A19-A20 WEB'!AT7,"*")</f>
        <v>0</v>
      </c>
      <c r="AT17" s="73">
        <f>COUNTIF('A19-A20 WEB'!AU7,"*")</f>
        <v>1</v>
      </c>
      <c r="AU17" s="73">
        <f>COUNTIF('A19-A20 WEB'!AV7,"*")</f>
        <v>0</v>
      </c>
      <c r="AV17" s="73">
        <f>COUNTIF('A19-A20 WEB'!AW7,"*")</f>
        <v>1</v>
      </c>
      <c r="AW17" s="73">
        <f>COUNTIF('A19-A20 WEB'!AX7,"*")</f>
        <v>0</v>
      </c>
      <c r="AX17" s="73">
        <f>COUNTIF('A19-A20 WEB'!AY7,"*")</f>
        <v>1</v>
      </c>
      <c r="AY17" s="73">
        <f>COUNTIF('A19-A20 WEB'!AZ7,"*")</f>
        <v>0</v>
      </c>
      <c r="AZ17" s="73">
        <f>COUNTIF('A19-A20 WEB'!BA7,"*")</f>
        <v>0</v>
      </c>
      <c r="BA17" s="73">
        <f>COUNTIF('A19-A20 WEB'!BB7,"*")</f>
        <v>0</v>
      </c>
      <c r="BB17" s="73">
        <f>COUNTIF('A19-A20 WEB'!BC7,"*")</f>
        <v>0</v>
      </c>
      <c r="BC17" s="73">
        <f>COUNTIF('A19-A20 WEB'!BD7,"*")</f>
        <v>0</v>
      </c>
      <c r="BD17" s="73">
        <f>COUNTIF('A19-A20 WEB'!BE7,"*")</f>
        <v>1</v>
      </c>
      <c r="BE17" s="73">
        <f>COUNTIF('A19-A20 WEB'!BF7,"*")</f>
        <v>0</v>
      </c>
      <c r="BF17" s="73">
        <f>COUNTIF('A19-A20 WEB'!BG7,"*")</f>
        <v>0</v>
      </c>
      <c r="BG17" s="73">
        <f>COUNTIF('A19-A20 WEB'!BH7,"*")</f>
        <v>0</v>
      </c>
      <c r="BH17" s="73">
        <f>COUNTIF('A19-A20 WEB'!BI7,"*")</f>
        <v>1</v>
      </c>
      <c r="BI17" s="73">
        <f>COUNTIF('A19-A20 WEB'!BJ7,"*")</f>
        <v>0</v>
      </c>
      <c r="BJ17" s="73">
        <f>COUNTIF('A19-A20 WEB'!BK7,"*")</f>
        <v>1</v>
      </c>
      <c r="BK17" s="73">
        <f>COUNTIF('A19-A20 WEB'!BL7,"*")</f>
        <v>0</v>
      </c>
      <c r="BL17" s="73">
        <f>COUNTIF('A19-A20 WEB'!BM7,"*")</f>
        <v>1</v>
      </c>
      <c r="BM17" s="73">
        <f>COUNTIF('A19-A20 WEB'!BN7,"*")</f>
        <v>0</v>
      </c>
      <c r="BN17" s="73">
        <f>COUNTIF('A19-A20 WEB'!BO7,"*")</f>
        <v>1</v>
      </c>
      <c r="BO17" s="73">
        <f>COUNTIF('A19-A20 WEB'!BP7,"*")</f>
        <v>0</v>
      </c>
      <c r="BP17" s="73">
        <f>COUNTIF('A19-A20 WEB'!BQ7,"*")</f>
        <v>0</v>
      </c>
      <c r="BQ17" s="73">
        <f>COUNTIF('A19-A20 WEB'!BR7,"*")</f>
        <v>0</v>
      </c>
      <c r="BR17" s="73">
        <f>COUNTIF('A19-A20 WEB'!BS7,"*")</f>
        <v>0</v>
      </c>
      <c r="BS17" s="73">
        <f>COUNTIF('A19-A20 WEB'!BT7,"*")</f>
        <v>1</v>
      </c>
      <c r="BT17" s="73">
        <f>COUNTIF('A19-A20 WEB'!BU7,"*")</f>
        <v>0</v>
      </c>
      <c r="BU17" s="73">
        <f>COUNTIF('A19-A20 WEB'!BV7,"*")</f>
        <v>0</v>
      </c>
      <c r="BV17" s="73">
        <f>COUNTIF('A19-A20 WEB'!BW7,"*")</f>
        <v>0</v>
      </c>
      <c r="BW17" s="73">
        <f>COUNTIF('A19-A20 WEB'!BX7,"*")</f>
        <v>0</v>
      </c>
      <c r="BX17" s="73">
        <f>COUNTIF('A19-A20 WEB'!BY7,"*")</f>
        <v>1</v>
      </c>
      <c r="BY17" s="73">
        <f>COUNTIF('A19-A20 WEB'!BZ7,"*")</f>
        <v>0</v>
      </c>
      <c r="BZ17" s="73">
        <f>COUNTIF('A19-A20 WEB'!CA7,"*")</f>
        <v>1</v>
      </c>
      <c r="CA17" s="73">
        <f>COUNTIF('A19-A20 WEB'!CB7,"*")</f>
        <v>0</v>
      </c>
      <c r="CB17" s="73">
        <f>COUNTIF('A19-A20 WEB'!CC7,"*")</f>
        <v>1</v>
      </c>
      <c r="CC17" s="73">
        <f>COUNTIF('A19-A20 WEB'!CD7,"*")</f>
        <v>0</v>
      </c>
      <c r="CD17" s="73">
        <f>COUNTIF('A19-A20 WEB'!CE7,"*")</f>
        <v>1</v>
      </c>
      <c r="CE17" s="73">
        <f>COUNTIF('A19-A20 WEB'!CF7,"*")</f>
        <v>0</v>
      </c>
      <c r="CF17" s="73">
        <f>COUNTIF('A19-A20 WEB'!CG7,"*")</f>
        <v>1</v>
      </c>
      <c r="CG17" s="73">
        <f>COUNTIF('A19-A20 WEB'!CH7,"*")</f>
        <v>0</v>
      </c>
      <c r="CH17" s="73">
        <f>COUNTIF('A19-A20 WEB'!CI7,"*")</f>
        <v>0</v>
      </c>
      <c r="CI17" s="73">
        <f>COUNTIF('A19-A20 WEB'!CJ7,"*")</f>
        <v>0</v>
      </c>
      <c r="CJ17" s="73">
        <f>COUNTIF('A19-A20 WEB'!CK7,"*")</f>
        <v>1</v>
      </c>
      <c r="CK17" s="73">
        <f>COUNTIF('A19-A20 WEB'!CL7,"*")</f>
        <v>0</v>
      </c>
      <c r="CL17" s="73">
        <f>COUNTIF('A19-A20 WEB'!CM7,"*")</f>
        <v>1</v>
      </c>
      <c r="CM17" s="73">
        <f>COUNTIF('A19-A20 WEB'!CN7,"*")</f>
        <v>0</v>
      </c>
      <c r="CN17" s="73">
        <f>COUNTIF('A19-A20 WEB'!CO7,"*")</f>
        <v>1</v>
      </c>
      <c r="CO17" s="73">
        <f>COUNTIF('A19-A20 WEB'!CP7,"*")</f>
        <v>0</v>
      </c>
      <c r="CP17" s="73">
        <f>COUNTIF('A19-A20 WEB'!CQ7,"*")</f>
        <v>0</v>
      </c>
      <c r="CQ17" s="73">
        <f>COUNTIF('A19-A20 WEB'!CR7,"*")</f>
        <v>1</v>
      </c>
    </row>
    <row r="18" spans="1:95" hidden="1">
      <c r="A18" s="70" t="s">
        <v>291</v>
      </c>
      <c r="B18" s="78">
        <f t="shared" si="2"/>
        <v>0</v>
      </c>
      <c r="C18" s="73">
        <f>COUNTIF('A19-A20 WEB'!D8,"*")</f>
        <v>0</v>
      </c>
      <c r="D18" s="73">
        <f>COUNTIF('A19-A20 WEB'!E8,"*")</f>
        <v>0</v>
      </c>
      <c r="E18" s="73">
        <f>COUNTIF('A19-A20 WEB'!F8,"*")</f>
        <v>0</v>
      </c>
      <c r="F18" s="73">
        <f>COUNTIF('A19-A20 WEB'!G8,"*")</f>
        <v>0</v>
      </c>
      <c r="G18" s="73">
        <f>COUNTIF('A19-A20 WEB'!H8,"*")</f>
        <v>0</v>
      </c>
      <c r="H18" s="73">
        <f>COUNTIF('A19-A20 WEB'!I8,"*")</f>
        <v>0</v>
      </c>
      <c r="I18" s="73">
        <f>COUNTIF('A19-A20 WEB'!J8,"*")</f>
        <v>0</v>
      </c>
      <c r="J18" s="73">
        <f>COUNTIF('A19-A20 WEB'!K8,"*")</f>
        <v>0</v>
      </c>
      <c r="K18" s="73">
        <f>COUNTIF('A19-A20 WEB'!L8,"*")</f>
        <v>0</v>
      </c>
      <c r="L18" s="73">
        <f>COUNTIF('A19-A20 WEB'!M8,"*")</f>
        <v>0</v>
      </c>
      <c r="M18" s="73">
        <f>COUNTIF('A19-A20 WEB'!N8,"*")</f>
        <v>1</v>
      </c>
      <c r="N18" s="73">
        <f>COUNTIF('A19-A20 WEB'!O8,"*")</f>
        <v>0</v>
      </c>
      <c r="O18" s="73">
        <f>COUNTIF('A19-A20 WEB'!P8,"*")</f>
        <v>1</v>
      </c>
      <c r="P18" s="73">
        <f>COUNTIF('A19-A20 WEB'!Q8,"*")</f>
        <v>0</v>
      </c>
      <c r="Q18" s="73">
        <f>COUNTIF('A19-A20 WEB'!R8,"*")</f>
        <v>1</v>
      </c>
      <c r="R18" s="73">
        <f>COUNTIF('A19-A20 WEB'!S8,"*")</f>
        <v>0</v>
      </c>
      <c r="S18" s="73">
        <f>COUNTIF('A19-A20 WEB'!T8,"*")</f>
        <v>1</v>
      </c>
      <c r="T18" s="73">
        <f>COUNTIF('A19-A20 WEB'!U8,"*")</f>
        <v>0</v>
      </c>
      <c r="U18" s="73">
        <f>COUNTIF('A19-A20 WEB'!V8,"*")</f>
        <v>1</v>
      </c>
      <c r="V18" s="73">
        <f>COUNTIF('A19-A20 WEB'!W8,"*")</f>
        <v>0</v>
      </c>
      <c r="W18" s="73">
        <f>COUNTIF('A19-A20 WEB'!X8,"*")</f>
        <v>1</v>
      </c>
      <c r="X18" s="73">
        <f>COUNTIF('A19-A20 WEB'!Y8,"*")</f>
        <v>0</v>
      </c>
      <c r="Y18" s="73">
        <f>COUNTIF('A19-A20 WEB'!Z8,"*")</f>
        <v>1</v>
      </c>
      <c r="Z18" s="73">
        <f>COUNTIF('A19-A20 WEB'!AA8,"*")</f>
        <v>0</v>
      </c>
      <c r="AA18" s="73">
        <f>COUNTIF('A19-A20 WEB'!AB8,"*")</f>
        <v>0</v>
      </c>
      <c r="AB18" s="73">
        <f>COUNTIF('A19-A20 WEB'!AC8,"*")</f>
        <v>0</v>
      </c>
      <c r="AC18" s="73">
        <f>COUNTIF('A19-A20 WEB'!AD8,"*")</f>
        <v>0</v>
      </c>
      <c r="AD18" s="73">
        <f>COUNTIF('A19-A20 WEB'!AE8,"*")</f>
        <v>0</v>
      </c>
      <c r="AE18" s="73">
        <f>COUNTIF('A19-A20 WEB'!AF8,"*")</f>
        <v>1</v>
      </c>
      <c r="AF18" s="73">
        <f>COUNTIF('A19-A20 WEB'!AG8,"*")</f>
        <v>0</v>
      </c>
      <c r="AG18" s="73">
        <f>COUNTIF('A19-A20 WEB'!AH8,"*")</f>
        <v>0</v>
      </c>
      <c r="AH18" s="73">
        <f>COUNTIF('A19-A20 WEB'!AI8,"*")</f>
        <v>0</v>
      </c>
      <c r="AI18" s="73">
        <f>COUNTIF('A19-A20 WEB'!AJ8,"*")</f>
        <v>1</v>
      </c>
      <c r="AJ18" s="73">
        <f>COUNTIF('A19-A20 WEB'!AK8,"*")</f>
        <v>0</v>
      </c>
      <c r="AK18" s="73">
        <f>COUNTIF('A19-A20 WEB'!AL8,"*")</f>
        <v>1</v>
      </c>
      <c r="AL18" s="73">
        <f>COUNTIF('A19-A20 WEB'!AM8,"*")</f>
        <v>0</v>
      </c>
      <c r="AM18" s="73">
        <f>COUNTIF('A19-A20 WEB'!AN8,"*")</f>
        <v>1</v>
      </c>
      <c r="AN18" s="73">
        <f>COUNTIF('A19-A20 WEB'!AO8,"*")</f>
        <v>0</v>
      </c>
      <c r="AO18" s="73">
        <f>COUNTIF('A19-A20 WEB'!AP8,"*")</f>
        <v>1</v>
      </c>
      <c r="AP18" s="73">
        <f>COUNTIF('A19-A20 WEB'!AQ8,"*")</f>
        <v>0</v>
      </c>
      <c r="AQ18" s="73">
        <f>COUNTIF('A19-A20 WEB'!AR8,"*")</f>
        <v>0</v>
      </c>
      <c r="AR18" s="73">
        <f>COUNTIF('A19-A20 WEB'!AS8,"*")</f>
        <v>0</v>
      </c>
      <c r="AS18" s="73">
        <f>COUNTIF('A19-A20 WEB'!AT8,"*")</f>
        <v>0</v>
      </c>
      <c r="AT18" s="73">
        <f>COUNTIF('A19-A20 WEB'!AU8,"*")</f>
        <v>0</v>
      </c>
      <c r="AU18" s="73">
        <f>COUNTIF('A19-A20 WEB'!AV8,"*")</f>
        <v>1</v>
      </c>
      <c r="AV18" s="73">
        <f>COUNTIF('A19-A20 WEB'!AW8,"*")</f>
        <v>0</v>
      </c>
      <c r="AW18" s="73">
        <f>COUNTIF('A19-A20 WEB'!AX8,"*")</f>
        <v>1</v>
      </c>
      <c r="AX18" s="73">
        <f>COUNTIF('A19-A20 WEB'!AY8,"*")</f>
        <v>0</v>
      </c>
      <c r="AY18" s="73">
        <f>COUNTIF('A19-A20 WEB'!AZ8,"*")</f>
        <v>1</v>
      </c>
      <c r="AZ18" s="73">
        <f>COUNTIF('A19-A20 WEB'!BA8,"*")</f>
        <v>0</v>
      </c>
      <c r="BA18" s="73">
        <f>COUNTIF('A19-A20 WEB'!BB8,"*")</f>
        <v>0</v>
      </c>
      <c r="BB18" s="73">
        <f>COUNTIF('A19-A20 WEB'!BC8,"*")</f>
        <v>0</v>
      </c>
      <c r="BC18" s="73">
        <f>COUNTIF('A19-A20 WEB'!BD8,"*")</f>
        <v>0</v>
      </c>
      <c r="BD18" s="73">
        <f>COUNTIF('A19-A20 WEB'!BE8,"*")</f>
        <v>0</v>
      </c>
      <c r="BE18" s="73">
        <f>COUNTIF('A19-A20 WEB'!BF8,"*")</f>
        <v>1</v>
      </c>
      <c r="BF18" s="73">
        <f>COUNTIF('A19-A20 WEB'!BG8,"*")</f>
        <v>0</v>
      </c>
      <c r="BG18" s="73">
        <f>COUNTIF('A19-A20 WEB'!BH8,"*")</f>
        <v>0</v>
      </c>
      <c r="BH18" s="73">
        <f>COUNTIF('A19-A20 WEB'!BI8,"*")</f>
        <v>0</v>
      </c>
      <c r="BI18" s="73">
        <f>COUNTIF('A19-A20 WEB'!BJ8,"*")</f>
        <v>1</v>
      </c>
      <c r="BJ18" s="73">
        <f>COUNTIF('A19-A20 WEB'!BK8,"*")</f>
        <v>0</v>
      </c>
      <c r="BK18" s="73">
        <f>COUNTIF('A19-A20 WEB'!BL8,"*")</f>
        <v>1</v>
      </c>
      <c r="BL18" s="73">
        <f>COUNTIF('A19-A20 WEB'!BM8,"*")</f>
        <v>0</v>
      </c>
      <c r="BM18" s="73">
        <f>COUNTIF('A19-A20 WEB'!BN8,"*")</f>
        <v>1</v>
      </c>
      <c r="BN18" s="73">
        <f>COUNTIF('A19-A20 WEB'!BO8,"*")</f>
        <v>0</v>
      </c>
      <c r="BO18" s="73">
        <f>COUNTIF('A19-A20 WEB'!BP8,"*")</f>
        <v>1</v>
      </c>
      <c r="BP18" s="73">
        <f>COUNTIF('A19-A20 WEB'!BQ8,"*")</f>
        <v>0</v>
      </c>
      <c r="BQ18" s="73">
        <f>COUNTIF('A19-A20 WEB'!BR8,"*")</f>
        <v>0</v>
      </c>
      <c r="BR18" s="73">
        <f>COUNTIF('A19-A20 WEB'!BS8,"*")</f>
        <v>0</v>
      </c>
      <c r="BS18" s="73">
        <f>COUNTIF('A19-A20 WEB'!BT8,"*")</f>
        <v>1</v>
      </c>
      <c r="BT18" s="73">
        <f>COUNTIF('A19-A20 WEB'!BU8,"*")</f>
        <v>0</v>
      </c>
      <c r="BU18" s="73">
        <f>COUNTIF('A19-A20 WEB'!BV8,"*")</f>
        <v>0</v>
      </c>
      <c r="BV18" s="73">
        <f>COUNTIF('A19-A20 WEB'!BW8,"*")</f>
        <v>0</v>
      </c>
      <c r="BW18" s="73">
        <f>COUNTIF('A19-A20 WEB'!BX8,"*")</f>
        <v>0</v>
      </c>
      <c r="BX18" s="73">
        <f>COUNTIF('A19-A20 WEB'!BY8,"*")</f>
        <v>0</v>
      </c>
      <c r="BY18" s="73">
        <f>COUNTIF('A19-A20 WEB'!BZ8,"*")</f>
        <v>1</v>
      </c>
      <c r="BZ18" s="73">
        <f>COUNTIF('A19-A20 WEB'!CA8,"*")</f>
        <v>0</v>
      </c>
      <c r="CA18" s="73">
        <f>COUNTIF('A19-A20 WEB'!CB8,"*")</f>
        <v>1</v>
      </c>
      <c r="CB18" s="73">
        <f>COUNTIF('A19-A20 WEB'!CC8,"*")</f>
        <v>0</v>
      </c>
      <c r="CC18" s="73">
        <f>COUNTIF('A19-A20 WEB'!CD8,"*")</f>
        <v>1</v>
      </c>
      <c r="CD18" s="73">
        <f>COUNTIF('A19-A20 WEB'!CE8,"*")</f>
        <v>0</v>
      </c>
      <c r="CE18" s="73">
        <f>COUNTIF('A19-A20 WEB'!CF8,"*")</f>
        <v>1</v>
      </c>
      <c r="CF18" s="73">
        <f>COUNTIF('A19-A20 WEB'!CG8,"*")</f>
        <v>0</v>
      </c>
      <c r="CG18" s="73">
        <f>COUNTIF('A19-A20 WEB'!CH8,"*")</f>
        <v>1</v>
      </c>
      <c r="CH18" s="73">
        <f>COUNTIF('A19-A20 WEB'!CI8,"*")</f>
        <v>0</v>
      </c>
      <c r="CI18" s="73">
        <f>COUNTIF('A19-A20 WEB'!CJ8,"*")</f>
        <v>0</v>
      </c>
      <c r="CJ18" s="73">
        <f>COUNTIF('A19-A20 WEB'!CK8,"*")</f>
        <v>0</v>
      </c>
      <c r="CK18" s="73">
        <f>COUNTIF('A19-A20 WEB'!CL8,"*")</f>
        <v>1</v>
      </c>
      <c r="CL18" s="73">
        <f>COUNTIF('A19-A20 WEB'!CM8,"*")</f>
        <v>0</v>
      </c>
      <c r="CM18" s="73">
        <f>COUNTIF('A19-A20 WEB'!CN8,"*")</f>
        <v>1</v>
      </c>
      <c r="CN18" s="73">
        <f>COUNTIF('A19-A20 WEB'!CO8,"*")</f>
        <v>0</v>
      </c>
      <c r="CO18" s="73">
        <f>COUNTIF('A19-A20 WEB'!CP8,"*")</f>
        <v>1</v>
      </c>
      <c r="CP18" s="73">
        <f>COUNTIF('A19-A20 WEB'!CQ8,"*")</f>
        <v>0</v>
      </c>
      <c r="CQ18" s="73">
        <f>COUNTIF('A19-A20 WEB'!CR8,"*")</f>
        <v>1</v>
      </c>
    </row>
    <row r="19" spans="1:95" hidden="1">
      <c r="A19" s="70" t="s">
        <v>292</v>
      </c>
      <c r="B19" s="78">
        <f t="shared" si="2"/>
        <v>0</v>
      </c>
      <c r="C19" s="73">
        <f>COUNTIF('A19-A20 WEB'!D9,"*")</f>
        <v>0</v>
      </c>
      <c r="D19" s="73">
        <f>COUNTIF('A19-A20 WEB'!E9,"*")</f>
        <v>0</v>
      </c>
      <c r="E19" s="73">
        <f>COUNTIF('A19-A20 WEB'!F9,"*")</f>
        <v>0</v>
      </c>
      <c r="F19" s="73">
        <f>COUNTIF('A19-A20 WEB'!G9,"*")</f>
        <v>0</v>
      </c>
      <c r="G19" s="73">
        <f>COUNTIF('A19-A20 WEB'!H9,"*")</f>
        <v>0</v>
      </c>
      <c r="H19" s="73">
        <f>COUNTIF('A19-A20 WEB'!I9,"*")</f>
        <v>0</v>
      </c>
      <c r="I19" s="73">
        <f>COUNTIF('A19-A20 WEB'!J9,"*")</f>
        <v>0</v>
      </c>
      <c r="J19" s="73">
        <f>COUNTIF('A19-A20 WEB'!K9,"*")</f>
        <v>0</v>
      </c>
      <c r="K19" s="73">
        <f>COUNTIF('A19-A20 WEB'!L9,"*")</f>
        <v>0</v>
      </c>
      <c r="L19" s="73">
        <f>COUNTIF('A19-A20 WEB'!M9,"*")</f>
        <v>0</v>
      </c>
      <c r="M19" s="73">
        <f>COUNTIF('A19-A20 WEB'!N9,"*")</f>
        <v>1</v>
      </c>
      <c r="N19" s="73">
        <f>COUNTIF('A19-A20 WEB'!O9,"*")</f>
        <v>0</v>
      </c>
      <c r="O19" s="73">
        <f>COUNTIF('A19-A20 WEB'!P9,"*")</f>
        <v>1</v>
      </c>
      <c r="P19" s="73">
        <f>COUNTIF('A19-A20 WEB'!Q9,"*")</f>
        <v>0</v>
      </c>
      <c r="Q19" s="73">
        <f>COUNTIF('A19-A20 WEB'!R9,"*")</f>
        <v>1</v>
      </c>
      <c r="R19" s="73">
        <f>COUNTIF('A19-A20 WEB'!S9,"*")</f>
        <v>0</v>
      </c>
      <c r="S19" s="73">
        <f>COUNTIF('A19-A20 WEB'!T9,"*")</f>
        <v>1</v>
      </c>
      <c r="T19" s="73">
        <f>COUNTIF('A19-A20 WEB'!U9,"*")</f>
        <v>0</v>
      </c>
      <c r="U19" s="73">
        <f>COUNTIF('A19-A20 WEB'!V9,"*")</f>
        <v>1</v>
      </c>
      <c r="V19" s="73">
        <f>COUNTIF('A19-A20 WEB'!W9,"*")</f>
        <v>0</v>
      </c>
      <c r="W19" s="73">
        <f>COUNTIF('A19-A20 WEB'!X9,"*")</f>
        <v>1</v>
      </c>
      <c r="X19" s="73">
        <f>COUNTIF('A19-A20 WEB'!Y9,"*")</f>
        <v>0</v>
      </c>
      <c r="Y19" s="73">
        <f>COUNTIF('A19-A20 WEB'!Z9,"*")</f>
        <v>1</v>
      </c>
      <c r="Z19" s="73">
        <f>COUNTIF('A19-A20 WEB'!AA9,"*")</f>
        <v>0</v>
      </c>
      <c r="AA19" s="73">
        <f>COUNTIF('A19-A20 WEB'!AB9,"*")</f>
        <v>0</v>
      </c>
      <c r="AB19" s="73">
        <f>COUNTIF('A19-A20 WEB'!AC9,"*")</f>
        <v>0</v>
      </c>
      <c r="AC19" s="73">
        <f>COUNTIF('A19-A20 WEB'!AD9,"*")</f>
        <v>0</v>
      </c>
      <c r="AD19" s="73">
        <f>COUNTIF('A19-A20 WEB'!AE9,"*")</f>
        <v>0</v>
      </c>
      <c r="AE19" s="73">
        <f>COUNTIF('A19-A20 WEB'!AF9,"*")</f>
        <v>1</v>
      </c>
      <c r="AF19" s="73">
        <f>COUNTIF('A19-A20 WEB'!AG9,"*")</f>
        <v>0</v>
      </c>
      <c r="AG19" s="73">
        <f>COUNTIF('A19-A20 WEB'!AH9,"*")</f>
        <v>0</v>
      </c>
      <c r="AH19" s="73">
        <f>COUNTIF('A19-A20 WEB'!AI9,"*")</f>
        <v>0</v>
      </c>
      <c r="AI19" s="73">
        <f>COUNTIF('A19-A20 WEB'!AJ9,"*")</f>
        <v>1</v>
      </c>
      <c r="AJ19" s="73">
        <f>COUNTIF('A19-A20 WEB'!AK9,"*")</f>
        <v>0</v>
      </c>
      <c r="AK19" s="73">
        <f>COUNTIF('A19-A20 WEB'!AL9,"*")</f>
        <v>1</v>
      </c>
      <c r="AL19" s="73">
        <f>COUNTIF('A19-A20 WEB'!AM9,"*")</f>
        <v>0</v>
      </c>
      <c r="AM19" s="73">
        <f>COUNTIF('A19-A20 WEB'!AN9,"*")</f>
        <v>1</v>
      </c>
      <c r="AN19" s="73">
        <f>COUNTIF('A19-A20 WEB'!AO9,"*")</f>
        <v>0</v>
      </c>
      <c r="AO19" s="73">
        <f>COUNTIF('A19-A20 WEB'!AP9,"*")</f>
        <v>1</v>
      </c>
      <c r="AP19" s="73">
        <f>COUNTIF('A19-A20 WEB'!AQ9,"*")</f>
        <v>0</v>
      </c>
      <c r="AQ19" s="73">
        <f>COUNTIF('A19-A20 WEB'!AR9,"*")</f>
        <v>0</v>
      </c>
      <c r="AR19" s="73">
        <f>COUNTIF('A19-A20 WEB'!AS9,"*")</f>
        <v>0</v>
      </c>
      <c r="AS19" s="73">
        <f>COUNTIF('A19-A20 WEB'!AT9,"*")</f>
        <v>0</v>
      </c>
      <c r="AT19" s="73">
        <f>COUNTIF('A19-A20 WEB'!AU9,"*")</f>
        <v>0</v>
      </c>
      <c r="AU19" s="73">
        <f>COUNTIF('A19-A20 WEB'!AV9,"*")</f>
        <v>1</v>
      </c>
      <c r="AV19" s="73">
        <f>COUNTIF('A19-A20 WEB'!AW9,"*")</f>
        <v>0</v>
      </c>
      <c r="AW19" s="73">
        <f>COUNTIF('A19-A20 WEB'!AX9,"*")</f>
        <v>1</v>
      </c>
      <c r="AX19" s="73">
        <f>COUNTIF('A19-A20 WEB'!AY9,"*")</f>
        <v>0</v>
      </c>
      <c r="AY19" s="73">
        <f>COUNTIF('A19-A20 WEB'!AZ9,"*")</f>
        <v>1</v>
      </c>
      <c r="AZ19" s="73">
        <f>COUNTIF('A19-A20 WEB'!BA9,"*")</f>
        <v>0</v>
      </c>
      <c r="BA19" s="73">
        <f>COUNTIF('A19-A20 WEB'!BB9,"*")</f>
        <v>0</v>
      </c>
      <c r="BB19" s="73">
        <f>COUNTIF('A19-A20 WEB'!BC9,"*")</f>
        <v>0</v>
      </c>
      <c r="BC19" s="73">
        <f>COUNTIF('A19-A20 WEB'!BD9,"*")</f>
        <v>0</v>
      </c>
      <c r="BD19" s="73">
        <f>COUNTIF('A19-A20 WEB'!BE9,"*")</f>
        <v>0</v>
      </c>
      <c r="BE19" s="73">
        <f>COUNTIF('A19-A20 WEB'!BF9,"*")</f>
        <v>1</v>
      </c>
      <c r="BF19" s="73">
        <f>COUNTIF('A19-A20 WEB'!BG9,"*")</f>
        <v>0</v>
      </c>
      <c r="BG19" s="73">
        <f>COUNTIF('A19-A20 WEB'!BH9,"*")</f>
        <v>0</v>
      </c>
      <c r="BH19" s="73">
        <f>COUNTIF('A19-A20 WEB'!BI9,"*")</f>
        <v>0</v>
      </c>
      <c r="BI19" s="73">
        <f>COUNTIF('A19-A20 WEB'!BJ9,"*")</f>
        <v>1</v>
      </c>
      <c r="BJ19" s="73">
        <f>COUNTIF('A19-A20 WEB'!BK9,"*")</f>
        <v>0</v>
      </c>
      <c r="BK19" s="73">
        <f>COUNTIF('A19-A20 WEB'!BL9,"*")</f>
        <v>1</v>
      </c>
      <c r="BL19" s="73">
        <f>COUNTIF('A19-A20 WEB'!BM9,"*")</f>
        <v>0</v>
      </c>
      <c r="BM19" s="73">
        <f>COUNTIF('A19-A20 WEB'!BN9,"*")</f>
        <v>1</v>
      </c>
      <c r="BN19" s="73">
        <f>COUNTIF('A19-A20 WEB'!BO9,"*")</f>
        <v>0</v>
      </c>
      <c r="BO19" s="73">
        <f>COUNTIF('A19-A20 WEB'!BP9,"*")</f>
        <v>1</v>
      </c>
      <c r="BP19" s="73">
        <f>COUNTIF('A19-A20 WEB'!BQ9,"*")</f>
        <v>0</v>
      </c>
      <c r="BQ19" s="73">
        <f>COUNTIF('A19-A20 WEB'!BR9,"*")</f>
        <v>0</v>
      </c>
      <c r="BR19" s="73">
        <f>COUNTIF('A19-A20 WEB'!BS9,"*")</f>
        <v>0</v>
      </c>
      <c r="BS19" s="73">
        <f>COUNTIF('A19-A20 WEB'!BT9,"*")</f>
        <v>1</v>
      </c>
      <c r="BT19" s="73">
        <f>COUNTIF('A19-A20 WEB'!BU9,"*")</f>
        <v>0</v>
      </c>
      <c r="BU19" s="73">
        <f>COUNTIF('A19-A20 WEB'!BV9,"*")</f>
        <v>0</v>
      </c>
      <c r="BV19" s="73">
        <f>COUNTIF('A19-A20 WEB'!BW9,"*")</f>
        <v>0</v>
      </c>
      <c r="BW19" s="73">
        <f>COUNTIF('A19-A20 WEB'!BX9,"*")</f>
        <v>0</v>
      </c>
      <c r="BX19" s="73">
        <f>COUNTIF('A19-A20 WEB'!BY9,"*")</f>
        <v>0</v>
      </c>
      <c r="BY19" s="73">
        <f>COUNTIF('A19-A20 WEB'!BZ9,"*")</f>
        <v>1</v>
      </c>
      <c r="BZ19" s="73">
        <f>COUNTIF('A19-A20 WEB'!CA9,"*")</f>
        <v>0</v>
      </c>
      <c r="CA19" s="73">
        <f>COUNTIF('A19-A20 WEB'!CB9,"*")</f>
        <v>1</v>
      </c>
      <c r="CB19" s="73">
        <f>COUNTIF('A19-A20 WEB'!CC9,"*")</f>
        <v>0</v>
      </c>
      <c r="CC19" s="73">
        <f>COUNTIF('A19-A20 WEB'!CD9,"*")</f>
        <v>1</v>
      </c>
      <c r="CD19" s="73">
        <f>COUNTIF('A19-A20 WEB'!CE9,"*")</f>
        <v>0</v>
      </c>
      <c r="CE19" s="73">
        <f>COUNTIF('A19-A20 WEB'!CF9,"*")</f>
        <v>1</v>
      </c>
      <c r="CF19" s="73">
        <f>COUNTIF('A19-A20 WEB'!CG9,"*")</f>
        <v>0</v>
      </c>
      <c r="CG19" s="73">
        <f>COUNTIF('A19-A20 WEB'!CH9,"*")</f>
        <v>1</v>
      </c>
      <c r="CH19" s="73">
        <f>COUNTIF('A19-A20 WEB'!CI9,"*")</f>
        <v>0</v>
      </c>
      <c r="CI19" s="73">
        <f>COUNTIF('A19-A20 WEB'!CJ9,"*")</f>
        <v>0</v>
      </c>
      <c r="CJ19" s="73">
        <f>COUNTIF('A19-A20 WEB'!CK9,"*")</f>
        <v>0</v>
      </c>
      <c r="CK19" s="73">
        <f>COUNTIF('A19-A20 WEB'!CL9,"*")</f>
        <v>1</v>
      </c>
      <c r="CL19" s="73">
        <f>COUNTIF('A19-A20 WEB'!CM9,"*")</f>
        <v>0</v>
      </c>
      <c r="CM19" s="73">
        <f>COUNTIF('A19-A20 WEB'!CN9,"*")</f>
        <v>1</v>
      </c>
      <c r="CN19" s="73">
        <f>COUNTIF('A19-A20 WEB'!CO9,"*")</f>
        <v>0</v>
      </c>
      <c r="CO19" s="73">
        <f>COUNTIF('A19-A20 WEB'!CP9,"*")</f>
        <v>1</v>
      </c>
      <c r="CP19" s="73">
        <f>COUNTIF('A19-A20 WEB'!CQ9,"*")</f>
        <v>0</v>
      </c>
      <c r="CQ19" s="73">
        <f>COUNTIF('A19-A20 WEB'!CR9,"*")</f>
        <v>1</v>
      </c>
    </row>
    <row r="20" spans="1:95" hidden="1">
      <c r="A20" s="70" t="s">
        <v>293</v>
      </c>
      <c r="B20" s="78">
        <f t="shared" si="2"/>
        <v>0</v>
      </c>
      <c r="C20" s="73">
        <f>COUNTIF('A19-A20 WEB'!D10,"*")</f>
        <v>0</v>
      </c>
      <c r="D20" s="73">
        <f>COUNTIF('A19-A20 WEB'!E10,"*")</f>
        <v>0</v>
      </c>
      <c r="E20" s="73">
        <f>COUNTIF('A19-A20 WEB'!F10,"*")</f>
        <v>0</v>
      </c>
      <c r="F20" s="73">
        <f>COUNTIF('A19-A20 WEB'!G10,"*")</f>
        <v>0</v>
      </c>
      <c r="G20" s="73">
        <f>COUNTIF('A19-A20 WEB'!H10,"*")</f>
        <v>0</v>
      </c>
      <c r="H20" s="73">
        <f>COUNTIF('A19-A20 WEB'!I10,"*")</f>
        <v>0</v>
      </c>
      <c r="I20" s="73">
        <f>COUNTIF('A19-A20 WEB'!J10,"*")</f>
        <v>0</v>
      </c>
      <c r="J20" s="73">
        <f>COUNTIF('A19-A20 WEB'!K10,"*")</f>
        <v>0</v>
      </c>
      <c r="K20" s="73">
        <f>COUNTIF('A19-A20 WEB'!L10,"*")</f>
        <v>0</v>
      </c>
      <c r="L20" s="73">
        <f>COUNTIF('A19-A20 WEB'!M10,"*")</f>
        <v>0</v>
      </c>
      <c r="M20" s="73">
        <f>COUNTIF('A19-A20 WEB'!N10,"*")</f>
        <v>1</v>
      </c>
      <c r="N20" s="73">
        <f>COUNTIF('A19-A20 WEB'!O10,"*")</f>
        <v>0</v>
      </c>
      <c r="O20" s="73">
        <f>COUNTIF('A19-A20 WEB'!P10,"*")</f>
        <v>1</v>
      </c>
      <c r="P20" s="73">
        <f>COUNTIF('A19-A20 WEB'!Q10,"*")</f>
        <v>0</v>
      </c>
      <c r="Q20" s="73">
        <f>COUNTIF('A19-A20 WEB'!R10,"*")</f>
        <v>0</v>
      </c>
      <c r="R20" s="73">
        <f>COUNTIF('A19-A20 WEB'!S10,"*")</f>
        <v>0</v>
      </c>
      <c r="S20" s="73">
        <f>COUNTIF('A19-A20 WEB'!T10,"*")</f>
        <v>1</v>
      </c>
      <c r="T20" s="73">
        <f>COUNTIF('A19-A20 WEB'!U10,"*")</f>
        <v>0</v>
      </c>
      <c r="U20" s="73">
        <f>COUNTIF('A19-A20 WEB'!V10,"*")</f>
        <v>1</v>
      </c>
      <c r="V20" s="73">
        <f>COUNTIF('A19-A20 WEB'!W10,"*")</f>
        <v>0</v>
      </c>
      <c r="W20" s="73">
        <f>COUNTIF('A19-A20 WEB'!X10,"*")</f>
        <v>1</v>
      </c>
      <c r="X20" s="73">
        <f>COUNTIF('A19-A20 WEB'!Y10,"*")</f>
        <v>0</v>
      </c>
      <c r="Y20" s="73">
        <f>COUNTIF('A19-A20 WEB'!Z10,"*")</f>
        <v>1</v>
      </c>
      <c r="Z20" s="73">
        <f>COUNTIF('A19-A20 WEB'!AA10,"*")</f>
        <v>0</v>
      </c>
      <c r="AA20" s="73">
        <f>COUNTIF('A19-A20 WEB'!AB10,"*")</f>
        <v>0</v>
      </c>
      <c r="AB20" s="73">
        <f>COUNTIF('A19-A20 WEB'!AC10,"*")</f>
        <v>0</v>
      </c>
      <c r="AC20" s="73">
        <f>COUNTIF('A19-A20 WEB'!AD10,"*")</f>
        <v>0</v>
      </c>
      <c r="AD20" s="73">
        <f>COUNTIF('A19-A20 WEB'!AE10,"*")</f>
        <v>0</v>
      </c>
      <c r="AE20" s="73">
        <f>COUNTIF('A19-A20 WEB'!AF10,"*")</f>
        <v>1</v>
      </c>
      <c r="AF20" s="73">
        <f>COUNTIF('A19-A20 WEB'!AG10,"*")</f>
        <v>0</v>
      </c>
      <c r="AG20" s="73">
        <f>COUNTIF('A19-A20 WEB'!AH10,"*")</f>
        <v>0</v>
      </c>
      <c r="AH20" s="73">
        <f>COUNTIF('A19-A20 WEB'!AI10,"*")</f>
        <v>0</v>
      </c>
      <c r="AI20" s="73">
        <f>COUNTIF('A19-A20 WEB'!AJ10,"*")</f>
        <v>1</v>
      </c>
      <c r="AJ20" s="73">
        <f>COUNTIF('A19-A20 WEB'!AK10,"*")</f>
        <v>0</v>
      </c>
      <c r="AK20" s="73">
        <f>COUNTIF('A19-A20 WEB'!AL10,"*")</f>
        <v>1</v>
      </c>
      <c r="AL20" s="73">
        <f>COUNTIF('A19-A20 WEB'!AM10,"*")</f>
        <v>0</v>
      </c>
      <c r="AM20" s="73">
        <f>COUNTIF('A19-A20 WEB'!AN10,"*")</f>
        <v>1</v>
      </c>
      <c r="AN20" s="73">
        <f>COUNTIF('A19-A20 WEB'!AO10,"*")</f>
        <v>0</v>
      </c>
      <c r="AO20" s="73">
        <f>COUNTIF('A19-A20 WEB'!AP10,"*")</f>
        <v>1</v>
      </c>
      <c r="AP20" s="73">
        <f>COUNTIF('A19-A20 WEB'!AQ10,"*")</f>
        <v>0</v>
      </c>
      <c r="AQ20" s="73">
        <f>COUNTIF('A19-A20 WEB'!AR10,"*")</f>
        <v>0</v>
      </c>
      <c r="AR20" s="73">
        <f>COUNTIF('A19-A20 WEB'!AS10,"*")</f>
        <v>0</v>
      </c>
      <c r="AS20" s="73">
        <f>COUNTIF('A19-A20 WEB'!AT10,"*")</f>
        <v>0</v>
      </c>
      <c r="AT20" s="73">
        <f>COUNTIF('A19-A20 WEB'!AU10,"*")</f>
        <v>0</v>
      </c>
      <c r="AU20" s="73">
        <f>COUNTIF('A19-A20 WEB'!AV10,"*")</f>
        <v>1</v>
      </c>
      <c r="AV20" s="73">
        <f>COUNTIF('A19-A20 WEB'!AW10,"*")</f>
        <v>0</v>
      </c>
      <c r="AW20" s="73">
        <f>COUNTIF('A19-A20 WEB'!AX10,"*")</f>
        <v>1</v>
      </c>
      <c r="AX20" s="73">
        <f>COUNTIF('A19-A20 WEB'!AY10,"*")</f>
        <v>0</v>
      </c>
      <c r="AY20" s="73">
        <f>COUNTIF('A19-A20 WEB'!AZ10,"*")</f>
        <v>1</v>
      </c>
      <c r="AZ20" s="73">
        <f>COUNTIF('A19-A20 WEB'!BA10,"*")</f>
        <v>0</v>
      </c>
      <c r="BA20" s="73">
        <f>COUNTIF('A19-A20 WEB'!BB10,"*")</f>
        <v>0</v>
      </c>
      <c r="BB20" s="73">
        <f>COUNTIF('A19-A20 WEB'!BC10,"*")</f>
        <v>0</v>
      </c>
      <c r="BC20" s="73">
        <f>COUNTIF('A19-A20 WEB'!BD10,"*")</f>
        <v>0</v>
      </c>
      <c r="BD20" s="73">
        <f>COUNTIF('A19-A20 WEB'!BE10,"*")</f>
        <v>0</v>
      </c>
      <c r="BE20" s="73">
        <f>COUNTIF('A19-A20 WEB'!BF10,"*")</f>
        <v>1</v>
      </c>
      <c r="BF20" s="73">
        <f>COUNTIF('A19-A20 WEB'!BG10,"*")</f>
        <v>0</v>
      </c>
      <c r="BG20" s="73">
        <f>COUNTIF('A19-A20 WEB'!BH10,"*")</f>
        <v>0</v>
      </c>
      <c r="BH20" s="73">
        <f>COUNTIF('A19-A20 WEB'!BI10,"*")</f>
        <v>0</v>
      </c>
      <c r="BI20" s="73">
        <f>COUNTIF('A19-A20 WEB'!BJ10,"*")</f>
        <v>1</v>
      </c>
      <c r="BJ20" s="73">
        <f>COUNTIF('A19-A20 WEB'!BK10,"*")</f>
        <v>0</v>
      </c>
      <c r="BK20" s="73">
        <f>COUNTIF('A19-A20 WEB'!BL10,"*")</f>
        <v>1</v>
      </c>
      <c r="BL20" s="73">
        <f>COUNTIF('A19-A20 WEB'!BM10,"*")</f>
        <v>0</v>
      </c>
      <c r="BM20" s="73">
        <f>COUNTIF('A19-A20 WEB'!BN10,"*")</f>
        <v>1</v>
      </c>
      <c r="BN20" s="73">
        <f>COUNTIF('A19-A20 WEB'!BO10,"*")</f>
        <v>0</v>
      </c>
      <c r="BO20" s="73">
        <f>COUNTIF('A19-A20 WEB'!BP10,"*")</f>
        <v>1</v>
      </c>
      <c r="BP20" s="73">
        <f>COUNTIF('A19-A20 WEB'!BQ10,"*")</f>
        <v>0</v>
      </c>
      <c r="BQ20" s="73">
        <f>COUNTIF('A19-A20 WEB'!BR10,"*")</f>
        <v>0</v>
      </c>
      <c r="BR20" s="73">
        <f>COUNTIF('A19-A20 WEB'!BS10,"*")</f>
        <v>0</v>
      </c>
      <c r="BS20" s="73">
        <f>COUNTIF('A19-A20 WEB'!BT10,"*")</f>
        <v>1</v>
      </c>
      <c r="BT20" s="73">
        <f>COUNTIF('A19-A20 WEB'!BU10,"*")</f>
        <v>0</v>
      </c>
      <c r="BU20" s="73">
        <f>COUNTIF('A19-A20 WEB'!BV10,"*")</f>
        <v>0</v>
      </c>
      <c r="BV20" s="73">
        <f>COUNTIF('A19-A20 WEB'!BW10,"*")</f>
        <v>0</v>
      </c>
      <c r="BW20" s="73">
        <f>COUNTIF('A19-A20 WEB'!BX10,"*")</f>
        <v>0</v>
      </c>
      <c r="BX20" s="73">
        <f>COUNTIF('A19-A20 WEB'!BY10,"*")</f>
        <v>0</v>
      </c>
      <c r="BY20" s="73">
        <f>COUNTIF('A19-A20 WEB'!BZ10,"*")</f>
        <v>1</v>
      </c>
      <c r="BZ20" s="73">
        <f>COUNTIF('A19-A20 WEB'!CA10,"*")</f>
        <v>0</v>
      </c>
      <c r="CA20" s="73">
        <f>COUNTIF('A19-A20 WEB'!CB10,"*")</f>
        <v>1</v>
      </c>
      <c r="CB20" s="73">
        <f>COUNTIF('A19-A20 WEB'!CC10,"*")</f>
        <v>0</v>
      </c>
      <c r="CC20" s="73">
        <f>COUNTIF('A19-A20 WEB'!CD10,"*")</f>
        <v>1</v>
      </c>
      <c r="CD20" s="73">
        <f>COUNTIF('A19-A20 WEB'!CE10,"*")</f>
        <v>0</v>
      </c>
      <c r="CE20" s="73">
        <f>COUNTIF('A19-A20 WEB'!CF10,"*")</f>
        <v>1</v>
      </c>
      <c r="CF20" s="73">
        <f>COUNTIF('A19-A20 WEB'!CG10,"*")</f>
        <v>0</v>
      </c>
      <c r="CG20" s="73">
        <f>COUNTIF('A19-A20 WEB'!CH10,"*")</f>
        <v>1</v>
      </c>
      <c r="CH20" s="73">
        <f>COUNTIF('A19-A20 WEB'!CI10,"*")</f>
        <v>0</v>
      </c>
      <c r="CI20" s="73">
        <f>COUNTIF('A19-A20 WEB'!CJ10,"*")</f>
        <v>0</v>
      </c>
      <c r="CJ20" s="73">
        <f>COUNTIF('A19-A20 WEB'!CK10,"*")</f>
        <v>0</v>
      </c>
      <c r="CK20" s="73">
        <f>COUNTIF('A19-A20 WEB'!CL10,"*")</f>
        <v>1</v>
      </c>
      <c r="CL20" s="73">
        <f>COUNTIF('A19-A20 WEB'!CM10,"*")</f>
        <v>0</v>
      </c>
      <c r="CM20" s="73">
        <f>COUNTIF('A19-A20 WEB'!CN10,"*")</f>
        <v>1</v>
      </c>
      <c r="CN20" s="73">
        <f>COUNTIF('A19-A20 WEB'!CO10,"*")</f>
        <v>0</v>
      </c>
      <c r="CO20" s="73">
        <f>COUNTIF('A19-A20 WEB'!CP10,"*")</f>
        <v>1</v>
      </c>
      <c r="CP20" s="73">
        <f>COUNTIF('A19-A20 WEB'!CQ10,"*")</f>
        <v>0</v>
      </c>
      <c r="CQ20" s="73">
        <f>COUNTIF('A19-A20 WEB'!CR10,"*")</f>
        <v>1</v>
      </c>
    </row>
    <row r="21" spans="1:95" hidden="1">
      <c r="A21" s="70" t="s">
        <v>294</v>
      </c>
      <c r="B21" s="78">
        <f t="shared" si="2"/>
        <v>0</v>
      </c>
      <c r="C21" s="73">
        <f>COUNTIF('A19-A20 WEB'!D11,"*")</f>
        <v>0</v>
      </c>
      <c r="D21" s="73">
        <f>COUNTIF('A19-A20 WEB'!E11,"*")</f>
        <v>0</v>
      </c>
      <c r="E21" s="73">
        <f>COUNTIF('A19-A20 WEB'!F11,"*")</f>
        <v>0</v>
      </c>
      <c r="F21" s="73">
        <f>COUNTIF('A19-A20 WEB'!G11,"*")</f>
        <v>0</v>
      </c>
      <c r="G21" s="73">
        <f>COUNTIF('A19-A20 WEB'!H11,"*")</f>
        <v>0</v>
      </c>
      <c r="H21" s="73">
        <f>COUNTIF('A19-A20 WEB'!I11,"*")</f>
        <v>0</v>
      </c>
      <c r="I21" s="73">
        <f>COUNTIF('A19-A20 WEB'!J11,"*")</f>
        <v>0</v>
      </c>
      <c r="J21" s="73">
        <f>COUNTIF('A19-A20 WEB'!K11,"*")</f>
        <v>0</v>
      </c>
      <c r="K21" s="73">
        <f>COUNTIF('A19-A20 WEB'!L11,"*")</f>
        <v>0</v>
      </c>
      <c r="L21" s="73">
        <f>COUNTIF('A19-A20 WEB'!M11,"*")</f>
        <v>0</v>
      </c>
      <c r="M21" s="73">
        <f>COUNTIF('A19-A20 WEB'!N11,"*")</f>
        <v>1</v>
      </c>
      <c r="N21" s="73">
        <f>COUNTIF('A19-A20 WEB'!O11,"*")</f>
        <v>0</v>
      </c>
      <c r="O21" s="73">
        <f>COUNTIF('A19-A20 WEB'!P11,"*")</f>
        <v>1</v>
      </c>
      <c r="P21" s="73">
        <f>COUNTIF('A19-A20 WEB'!Q11,"*")</f>
        <v>0</v>
      </c>
      <c r="Q21" s="73">
        <f>COUNTIF('A19-A20 WEB'!R11,"*")</f>
        <v>0</v>
      </c>
      <c r="R21" s="73">
        <f>COUNTIF('A19-A20 WEB'!S11,"*")</f>
        <v>0</v>
      </c>
      <c r="S21" s="73">
        <f>COUNTIF('A19-A20 WEB'!T11,"*")</f>
        <v>1</v>
      </c>
      <c r="T21" s="73">
        <f>COUNTIF('A19-A20 WEB'!U11,"*")</f>
        <v>0</v>
      </c>
      <c r="U21" s="73">
        <f>COUNTIF('A19-A20 WEB'!V11,"*")</f>
        <v>1</v>
      </c>
      <c r="V21" s="73">
        <f>COUNTIF('A19-A20 WEB'!W11,"*")</f>
        <v>0</v>
      </c>
      <c r="W21" s="73">
        <f>COUNTIF('A19-A20 WEB'!X11,"*")</f>
        <v>1</v>
      </c>
      <c r="X21" s="73">
        <f>COUNTIF('A19-A20 WEB'!Y11,"*")</f>
        <v>0</v>
      </c>
      <c r="Y21" s="73">
        <f>COUNTIF('A19-A20 WEB'!Z11,"*")</f>
        <v>1</v>
      </c>
      <c r="Z21" s="73">
        <f>COUNTIF('A19-A20 WEB'!AA11,"*")</f>
        <v>0</v>
      </c>
      <c r="AA21" s="73">
        <f>COUNTIF('A19-A20 WEB'!AB11,"*")</f>
        <v>0</v>
      </c>
      <c r="AB21" s="73">
        <f>COUNTIF('A19-A20 WEB'!AC11,"*")</f>
        <v>0</v>
      </c>
      <c r="AC21" s="73">
        <f>COUNTIF('A19-A20 WEB'!AD11,"*")</f>
        <v>0</v>
      </c>
      <c r="AD21" s="73">
        <f>COUNTIF('A19-A20 WEB'!AE11,"*")</f>
        <v>0</v>
      </c>
      <c r="AE21" s="73">
        <f>COUNTIF('A19-A20 WEB'!AF11,"*")</f>
        <v>1</v>
      </c>
      <c r="AF21" s="73">
        <f>COUNTIF('A19-A20 WEB'!AG11,"*")</f>
        <v>0</v>
      </c>
      <c r="AG21" s="73">
        <f>COUNTIF('A19-A20 WEB'!AH11,"*")</f>
        <v>0</v>
      </c>
      <c r="AH21" s="73">
        <f>COUNTIF('A19-A20 WEB'!AI11,"*")</f>
        <v>0</v>
      </c>
      <c r="AI21" s="73">
        <f>COUNTIF('A19-A20 WEB'!AJ11,"*")</f>
        <v>1</v>
      </c>
      <c r="AJ21" s="73">
        <f>COUNTIF('A19-A20 WEB'!AK11,"*")</f>
        <v>0</v>
      </c>
      <c r="AK21" s="73">
        <f>COUNTIF('A19-A20 WEB'!AL11,"*")</f>
        <v>1</v>
      </c>
      <c r="AL21" s="73">
        <f>COUNTIF('A19-A20 WEB'!AM11,"*")</f>
        <v>0</v>
      </c>
      <c r="AM21" s="73">
        <f>COUNTIF('A19-A20 WEB'!AN11,"*")</f>
        <v>1</v>
      </c>
      <c r="AN21" s="73">
        <f>COUNTIF('A19-A20 WEB'!AO11,"*")</f>
        <v>0</v>
      </c>
      <c r="AO21" s="73">
        <f>COUNTIF('A19-A20 WEB'!AP11,"*")</f>
        <v>1</v>
      </c>
      <c r="AP21" s="73">
        <f>COUNTIF('A19-A20 WEB'!AQ11,"*")</f>
        <v>0</v>
      </c>
      <c r="AQ21" s="73">
        <f>COUNTIF('A19-A20 WEB'!AR11,"*")</f>
        <v>0</v>
      </c>
      <c r="AR21" s="73">
        <f>COUNTIF('A19-A20 WEB'!AS11,"*")</f>
        <v>0</v>
      </c>
      <c r="AS21" s="73">
        <f>COUNTIF('A19-A20 WEB'!AT11,"*")</f>
        <v>0</v>
      </c>
      <c r="AT21" s="73">
        <f>COUNTIF('A19-A20 WEB'!AU11,"*")</f>
        <v>0</v>
      </c>
      <c r="AU21" s="73">
        <f>COUNTIF('A19-A20 WEB'!AV11,"*")</f>
        <v>1</v>
      </c>
      <c r="AV21" s="73">
        <f>COUNTIF('A19-A20 WEB'!AW11,"*")</f>
        <v>0</v>
      </c>
      <c r="AW21" s="73">
        <f>COUNTIF('A19-A20 WEB'!AX11,"*")</f>
        <v>1</v>
      </c>
      <c r="AX21" s="73">
        <f>COUNTIF('A19-A20 WEB'!AY11,"*")</f>
        <v>0</v>
      </c>
      <c r="AY21" s="73">
        <f>COUNTIF('A19-A20 WEB'!AZ11,"*")</f>
        <v>1</v>
      </c>
      <c r="AZ21" s="73">
        <f>COUNTIF('A19-A20 WEB'!BA11,"*")</f>
        <v>0</v>
      </c>
      <c r="BA21" s="73">
        <f>COUNTIF('A19-A20 WEB'!BB11,"*")</f>
        <v>0</v>
      </c>
      <c r="BB21" s="73">
        <f>COUNTIF('A19-A20 WEB'!BC11,"*")</f>
        <v>0</v>
      </c>
      <c r="BC21" s="73">
        <f>COUNTIF('A19-A20 WEB'!BD11,"*")</f>
        <v>0</v>
      </c>
      <c r="BD21" s="73">
        <f>COUNTIF('A19-A20 WEB'!BE11,"*")</f>
        <v>0</v>
      </c>
      <c r="BE21" s="73">
        <f>COUNTIF('A19-A20 WEB'!BF11,"*")</f>
        <v>1</v>
      </c>
      <c r="BF21" s="73">
        <f>COUNTIF('A19-A20 WEB'!BG11,"*")</f>
        <v>0</v>
      </c>
      <c r="BG21" s="73">
        <f>COUNTIF('A19-A20 WEB'!BH11,"*")</f>
        <v>0</v>
      </c>
      <c r="BH21" s="73">
        <f>COUNTIF('A19-A20 WEB'!BI11,"*")</f>
        <v>0</v>
      </c>
      <c r="BI21" s="73">
        <f>COUNTIF('A19-A20 WEB'!BJ11,"*")</f>
        <v>1</v>
      </c>
      <c r="BJ21" s="73">
        <f>COUNTIF('A19-A20 WEB'!BK11,"*")</f>
        <v>0</v>
      </c>
      <c r="BK21" s="73">
        <f>COUNTIF('A19-A20 WEB'!BL11,"*")</f>
        <v>1</v>
      </c>
      <c r="BL21" s="73">
        <f>COUNTIF('A19-A20 WEB'!BM11,"*")</f>
        <v>0</v>
      </c>
      <c r="BM21" s="73">
        <f>COUNTIF('A19-A20 WEB'!BN11,"*")</f>
        <v>1</v>
      </c>
      <c r="BN21" s="73">
        <f>COUNTIF('A19-A20 WEB'!BO11,"*")</f>
        <v>0</v>
      </c>
      <c r="BO21" s="73">
        <f>COUNTIF('A19-A20 WEB'!BP11,"*")</f>
        <v>1</v>
      </c>
      <c r="BP21" s="73">
        <f>COUNTIF('A19-A20 WEB'!BQ11,"*")</f>
        <v>0</v>
      </c>
      <c r="BQ21" s="73">
        <f>COUNTIF('A19-A20 WEB'!BR11,"*")</f>
        <v>0</v>
      </c>
      <c r="BR21" s="73">
        <f>COUNTIF('A19-A20 WEB'!BS11,"*")</f>
        <v>0</v>
      </c>
      <c r="BS21" s="73">
        <f>COUNTIF('A19-A20 WEB'!BT11,"*")</f>
        <v>1</v>
      </c>
      <c r="BT21" s="73">
        <f>COUNTIF('A19-A20 WEB'!BU11,"*")</f>
        <v>0</v>
      </c>
      <c r="BU21" s="73">
        <f>COUNTIF('A19-A20 WEB'!BV11,"*")</f>
        <v>0</v>
      </c>
      <c r="BV21" s="73">
        <f>COUNTIF('A19-A20 WEB'!BW11,"*")</f>
        <v>0</v>
      </c>
      <c r="BW21" s="73">
        <f>COUNTIF('A19-A20 WEB'!BX11,"*")</f>
        <v>0</v>
      </c>
      <c r="BX21" s="73">
        <f>COUNTIF('A19-A20 WEB'!BY11,"*")</f>
        <v>0</v>
      </c>
      <c r="BY21" s="73">
        <f>COUNTIF('A19-A20 WEB'!BZ11,"*")</f>
        <v>1</v>
      </c>
      <c r="BZ21" s="73">
        <f>COUNTIF('A19-A20 WEB'!CA11,"*")</f>
        <v>0</v>
      </c>
      <c r="CA21" s="73">
        <f>COUNTIF('A19-A20 WEB'!CB11,"*")</f>
        <v>0</v>
      </c>
      <c r="CB21" s="73">
        <f>COUNTIF('A19-A20 WEB'!CC11,"*")</f>
        <v>0</v>
      </c>
      <c r="CC21" s="73">
        <f>COUNTIF('A19-A20 WEB'!CD11,"*")</f>
        <v>1</v>
      </c>
      <c r="CD21" s="73">
        <f>COUNTIF('A19-A20 WEB'!CE11,"*")</f>
        <v>0</v>
      </c>
      <c r="CE21" s="73">
        <f>COUNTIF('A19-A20 WEB'!CF11,"*")</f>
        <v>1</v>
      </c>
      <c r="CF21" s="73">
        <f>COUNTIF('A19-A20 WEB'!CG11,"*")</f>
        <v>0</v>
      </c>
      <c r="CG21" s="73">
        <f>COUNTIF('A19-A20 WEB'!CH11,"*")</f>
        <v>1</v>
      </c>
      <c r="CH21" s="73">
        <f>COUNTIF('A19-A20 WEB'!CI11,"*")</f>
        <v>0</v>
      </c>
      <c r="CI21" s="73">
        <f>COUNTIF('A19-A20 WEB'!CJ11,"*")</f>
        <v>0</v>
      </c>
      <c r="CJ21" s="73">
        <f>COUNTIF('A19-A20 WEB'!CK11,"*")</f>
        <v>0</v>
      </c>
      <c r="CK21" s="73">
        <f>COUNTIF('A19-A20 WEB'!CL11,"*")</f>
        <v>1</v>
      </c>
      <c r="CL21" s="73">
        <f>COUNTIF('A19-A20 WEB'!CM11,"*")</f>
        <v>0</v>
      </c>
      <c r="CM21" s="73">
        <f>COUNTIF('A19-A20 WEB'!CN11,"*")</f>
        <v>1</v>
      </c>
      <c r="CN21" s="73">
        <f>COUNTIF('A19-A20 WEB'!CO11,"*")</f>
        <v>0</v>
      </c>
      <c r="CO21" s="73">
        <f>COUNTIF('A19-A20 WEB'!CP11,"*")</f>
        <v>1</v>
      </c>
      <c r="CP21" s="73">
        <f>COUNTIF('A19-A20 WEB'!CQ11,"*")</f>
        <v>0</v>
      </c>
      <c r="CQ21" s="73">
        <f>COUNTIF('A19-A20 WEB'!CR11,"*")</f>
        <v>1</v>
      </c>
    </row>
    <row r="22" spans="1:95" hidden="1">
      <c r="A22" s="70" t="s">
        <v>295</v>
      </c>
      <c r="B22" s="78">
        <f t="shared" si="2"/>
        <v>0</v>
      </c>
      <c r="C22" s="73">
        <f>COUNTIF('A19-A20 WEB'!D12,"*")</f>
        <v>0</v>
      </c>
      <c r="D22" s="73">
        <f>COUNTIF('A19-A20 WEB'!E12,"*")</f>
        <v>0</v>
      </c>
      <c r="E22" s="73">
        <f>COUNTIF('A19-A20 WEB'!F12,"*")</f>
        <v>0</v>
      </c>
      <c r="F22" s="73">
        <f>COUNTIF('A19-A20 WEB'!G12,"*")</f>
        <v>0</v>
      </c>
      <c r="G22" s="73">
        <f>COUNTIF('A19-A20 WEB'!H12,"*")</f>
        <v>0</v>
      </c>
      <c r="H22" s="73">
        <f>COUNTIF('A19-A20 WEB'!I12,"*")</f>
        <v>0</v>
      </c>
      <c r="I22" s="73">
        <f>COUNTIF('A19-A20 WEB'!J12,"*")</f>
        <v>0</v>
      </c>
      <c r="J22" s="73">
        <f>COUNTIF('A19-A20 WEB'!K12,"*")</f>
        <v>0</v>
      </c>
      <c r="K22" s="73">
        <f>COUNTIF('A19-A20 WEB'!L12,"*")</f>
        <v>0</v>
      </c>
      <c r="L22" s="73">
        <f>COUNTIF('A19-A20 WEB'!M12,"*")</f>
        <v>0</v>
      </c>
      <c r="M22" s="73">
        <f>COUNTIF('A19-A20 WEB'!N12,"*")</f>
        <v>1</v>
      </c>
      <c r="N22" s="73">
        <f>COUNTIF('A19-A20 WEB'!O12,"*")</f>
        <v>0</v>
      </c>
      <c r="O22" s="73">
        <f>COUNTIF('A19-A20 WEB'!P12,"*")</f>
        <v>1</v>
      </c>
      <c r="P22" s="73">
        <f>COUNTIF('A19-A20 WEB'!Q12,"*")</f>
        <v>0</v>
      </c>
      <c r="Q22" s="73">
        <f>COUNTIF('A19-A20 WEB'!R12,"*")</f>
        <v>0</v>
      </c>
      <c r="R22" s="73">
        <f>COUNTIF('A19-A20 WEB'!S12,"*")</f>
        <v>0</v>
      </c>
      <c r="S22" s="73">
        <f>COUNTIF('A19-A20 WEB'!T12,"*")</f>
        <v>1</v>
      </c>
      <c r="T22" s="73">
        <f>COUNTIF('A19-A20 WEB'!U12,"*")</f>
        <v>0</v>
      </c>
      <c r="U22" s="73">
        <f>COUNTIF('A19-A20 WEB'!V12,"*")</f>
        <v>1</v>
      </c>
      <c r="V22" s="73">
        <f>COUNTIF('A19-A20 WEB'!W12,"*")</f>
        <v>0</v>
      </c>
      <c r="W22" s="73">
        <f>COUNTIF('A19-A20 WEB'!X12,"*")</f>
        <v>1</v>
      </c>
      <c r="X22" s="73">
        <f>COUNTIF('A19-A20 WEB'!Y12,"*")</f>
        <v>0</v>
      </c>
      <c r="Y22" s="73">
        <f>COUNTIF('A19-A20 WEB'!Z12,"*")</f>
        <v>1</v>
      </c>
      <c r="Z22" s="73">
        <f>COUNTIF('A19-A20 WEB'!AA12,"*")</f>
        <v>0</v>
      </c>
      <c r="AA22" s="73">
        <f>COUNTIF('A19-A20 WEB'!AB12,"*")</f>
        <v>0</v>
      </c>
      <c r="AB22" s="73">
        <f>COUNTIF('A19-A20 WEB'!AC12,"*")</f>
        <v>0</v>
      </c>
      <c r="AC22" s="73">
        <f>COUNTIF('A19-A20 WEB'!AD12,"*")</f>
        <v>0</v>
      </c>
      <c r="AD22" s="73">
        <f>COUNTIF('A19-A20 WEB'!AE12,"*")</f>
        <v>0</v>
      </c>
      <c r="AE22" s="73">
        <f>COUNTIF('A19-A20 WEB'!AF12,"*")</f>
        <v>1</v>
      </c>
      <c r="AF22" s="73">
        <f>COUNTIF('A19-A20 WEB'!AG12,"*")</f>
        <v>0</v>
      </c>
      <c r="AG22" s="73">
        <f>COUNTIF('A19-A20 WEB'!AH12,"*")</f>
        <v>0</v>
      </c>
      <c r="AH22" s="73">
        <f>COUNTIF('A19-A20 WEB'!AI12,"*")</f>
        <v>0</v>
      </c>
      <c r="AI22" s="73">
        <f>COUNTIF('A19-A20 WEB'!AJ12,"*")</f>
        <v>1</v>
      </c>
      <c r="AJ22" s="73">
        <f>COUNTIF('A19-A20 WEB'!AK12,"*")</f>
        <v>0</v>
      </c>
      <c r="AK22" s="73">
        <f>COUNTIF('A19-A20 WEB'!AL12,"*")</f>
        <v>1</v>
      </c>
      <c r="AL22" s="73">
        <f>COUNTIF('A19-A20 WEB'!AM12,"*")</f>
        <v>0</v>
      </c>
      <c r="AM22" s="73">
        <f>COUNTIF('A19-A20 WEB'!AN12,"*")</f>
        <v>1</v>
      </c>
      <c r="AN22" s="73">
        <f>COUNTIF('A19-A20 WEB'!AO12,"*")</f>
        <v>0</v>
      </c>
      <c r="AO22" s="73">
        <f>COUNTIF('A19-A20 WEB'!AP12,"*")</f>
        <v>1</v>
      </c>
      <c r="AP22" s="73">
        <f>COUNTIF('A19-A20 WEB'!AQ12,"*")</f>
        <v>0</v>
      </c>
      <c r="AQ22" s="73">
        <f>COUNTIF('A19-A20 WEB'!AR12,"*")</f>
        <v>0</v>
      </c>
      <c r="AR22" s="73">
        <f>COUNTIF('A19-A20 WEB'!AS12,"*")</f>
        <v>0</v>
      </c>
      <c r="AS22" s="73">
        <f>COUNTIF('A19-A20 WEB'!AT12,"*")</f>
        <v>0</v>
      </c>
      <c r="AT22" s="73">
        <f>COUNTIF('A19-A20 WEB'!AU12,"*")</f>
        <v>0</v>
      </c>
      <c r="AU22" s="73">
        <f>COUNTIF('A19-A20 WEB'!AV12,"*")</f>
        <v>1</v>
      </c>
      <c r="AV22" s="73">
        <f>COUNTIF('A19-A20 WEB'!AW12,"*")</f>
        <v>0</v>
      </c>
      <c r="AW22" s="73">
        <f>COUNTIF('A19-A20 WEB'!AX12,"*")</f>
        <v>1</v>
      </c>
      <c r="AX22" s="73">
        <f>COUNTIF('A19-A20 WEB'!AY12,"*")</f>
        <v>0</v>
      </c>
      <c r="AY22" s="73">
        <f>COUNTIF('A19-A20 WEB'!AZ12,"*")</f>
        <v>1</v>
      </c>
      <c r="AZ22" s="73">
        <f>COUNTIF('A19-A20 WEB'!BA12,"*")</f>
        <v>0</v>
      </c>
      <c r="BA22" s="73">
        <f>COUNTIF('A19-A20 WEB'!BB12,"*")</f>
        <v>0</v>
      </c>
      <c r="BB22" s="73">
        <f>COUNTIF('A19-A20 WEB'!BC12,"*")</f>
        <v>0</v>
      </c>
      <c r="BC22" s="73">
        <f>COUNTIF('A19-A20 WEB'!BD12,"*")</f>
        <v>0</v>
      </c>
      <c r="BD22" s="73">
        <f>COUNTIF('A19-A20 WEB'!BE12,"*")</f>
        <v>0</v>
      </c>
      <c r="BE22" s="73">
        <f>COUNTIF('A19-A20 WEB'!BF12,"*")</f>
        <v>1</v>
      </c>
      <c r="BF22" s="73">
        <f>COUNTIF('A19-A20 WEB'!BG12,"*")</f>
        <v>0</v>
      </c>
      <c r="BG22" s="73">
        <f>COUNTIF('A19-A20 WEB'!BH12,"*")</f>
        <v>0</v>
      </c>
      <c r="BH22" s="73">
        <f>COUNTIF('A19-A20 WEB'!BI12,"*")</f>
        <v>0</v>
      </c>
      <c r="BI22" s="73">
        <f>COUNTIF('A19-A20 WEB'!BJ12,"*")</f>
        <v>1</v>
      </c>
      <c r="BJ22" s="73">
        <f>COUNTIF('A19-A20 WEB'!BK12,"*")</f>
        <v>0</v>
      </c>
      <c r="BK22" s="73">
        <f>COUNTIF('A19-A20 WEB'!BL12,"*")</f>
        <v>1</v>
      </c>
      <c r="BL22" s="73">
        <f>COUNTIF('A19-A20 WEB'!BM12,"*")</f>
        <v>0</v>
      </c>
      <c r="BM22" s="73">
        <f>COUNTIF('A19-A20 WEB'!BN12,"*")</f>
        <v>1</v>
      </c>
      <c r="BN22" s="73">
        <f>COUNTIF('A19-A20 WEB'!BO12,"*")</f>
        <v>0</v>
      </c>
      <c r="BO22" s="73">
        <f>COUNTIF('A19-A20 WEB'!BP12,"*")</f>
        <v>1</v>
      </c>
      <c r="BP22" s="73">
        <f>COUNTIF('A19-A20 WEB'!BQ12,"*")</f>
        <v>0</v>
      </c>
      <c r="BQ22" s="73">
        <f>COUNTIF('A19-A20 WEB'!BR12,"*")</f>
        <v>0</v>
      </c>
      <c r="BR22" s="73">
        <f>COUNTIF('A19-A20 WEB'!BS12,"*")</f>
        <v>0</v>
      </c>
      <c r="BS22" s="73">
        <f>COUNTIF('A19-A20 WEB'!BT12,"*")</f>
        <v>1</v>
      </c>
      <c r="BT22" s="73">
        <f>COUNTIF('A19-A20 WEB'!BU12,"*")</f>
        <v>0</v>
      </c>
      <c r="BU22" s="73">
        <f>COUNTIF('A19-A20 WEB'!BV12,"*")</f>
        <v>0</v>
      </c>
      <c r="BV22" s="73">
        <f>COUNTIF('A19-A20 WEB'!BW12,"*")</f>
        <v>0</v>
      </c>
      <c r="BW22" s="73">
        <f>COUNTIF('A19-A20 WEB'!BX12,"*")</f>
        <v>0</v>
      </c>
      <c r="BX22" s="73">
        <f>COUNTIF('A19-A20 WEB'!BY12,"*")</f>
        <v>0</v>
      </c>
      <c r="BY22" s="73">
        <f>COUNTIF('A19-A20 WEB'!BZ12,"*")</f>
        <v>1</v>
      </c>
      <c r="BZ22" s="73">
        <f>COUNTIF('A19-A20 WEB'!CA12,"*")</f>
        <v>0</v>
      </c>
      <c r="CA22" s="73">
        <f>COUNTIF('A19-A20 WEB'!CB12,"*")</f>
        <v>1</v>
      </c>
      <c r="CB22" s="73">
        <f>COUNTIF('A19-A20 WEB'!CC12,"*")</f>
        <v>0</v>
      </c>
      <c r="CC22" s="73">
        <f>COUNTIF('A19-A20 WEB'!CD12,"*")</f>
        <v>1</v>
      </c>
      <c r="CD22" s="73">
        <f>COUNTIF('A19-A20 WEB'!CE12,"*")</f>
        <v>0</v>
      </c>
      <c r="CE22" s="73">
        <f>COUNTIF('A19-A20 WEB'!CF12,"*")</f>
        <v>1</v>
      </c>
      <c r="CF22" s="73">
        <f>COUNTIF('A19-A20 WEB'!CG12,"*")</f>
        <v>0</v>
      </c>
      <c r="CG22" s="73">
        <f>COUNTIF('A19-A20 WEB'!CH12,"*")</f>
        <v>1</v>
      </c>
      <c r="CH22" s="73">
        <f>COUNTIF('A19-A20 WEB'!CI12,"*")</f>
        <v>0</v>
      </c>
      <c r="CI22" s="73">
        <f>COUNTIF('A19-A20 WEB'!CJ12,"*")</f>
        <v>0</v>
      </c>
      <c r="CJ22" s="73">
        <f>COUNTIF('A19-A20 WEB'!CK12,"*")</f>
        <v>0</v>
      </c>
      <c r="CK22" s="73">
        <f>COUNTIF('A19-A20 WEB'!CL12,"*")</f>
        <v>1</v>
      </c>
      <c r="CL22" s="73">
        <f>COUNTIF('A19-A20 WEB'!CM12,"*")</f>
        <v>0</v>
      </c>
      <c r="CM22" s="73">
        <f>COUNTIF('A19-A20 WEB'!CN12,"*")</f>
        <v>1</v>
      </c>
      <c r="CN22" s="73">
        <f>COUNTIF('A19-A20 WEB'!CO12,"*")</f>
        <v>0</v>
      </c>
      <c r="CO22" s="73">
        <f>COUNTIF('A19-A20 WEB'!CP12,"*")</f>
        <v>1</v>
      </c>
      <c r="CP22" s="73">
        <f>COUNTIF('A19-A20 WEB'!CQ12,"*")</f>
        <v>0</v>
      </c>
      <c r="CQ22" s="73">
        <f>COUNTIF('A19-A20 WEB'!CR12,"*")</f>
        <v>1</v>
      </c>
    </row>
    <row r="23" spans="1:95">
      <c r="A23" s="68"/>
      <c r="B23" s="68"/>
      <c r="C23" s="72"/>
      <c r="D23" s="73"/>
      <c r="E23" s="73"/>
      <c r="F23" s="73"/>
      <c r="G23" s="73"/>
      <c r="H23" s="73"/>
      <c r="I23" s="73"/>
      <c r="J23" s="73"/>
      <c r="K23" s="73"/>
      <c r="L23" s="73"/>
    </row>
    <row r="24" spans="1:95">
      <c r="A24" s="68"/>
      <c r="B24" s="68"/>
      <c r="C24" s="72"/>
      <c r="D24" s="73"/>
      <c r="E24" s="73"/>
      <c r="F24" s="73"/>
      <c r="G24" s="73"/>
      <c r="H24" s="73"/>
      <c r="I24" s="73"/>
      <c r="J24" s="73"/>
      <c r="K24" s="73"/>
      <c r="L24" s="73"/>
    </row>
    <row r="25" spans="1:95">
      <c r="A25" s="68"/>
      <c r="B25" s="68"/>
      <c r="C25" s="72"/>
      <c r="D25" s="73"/>
      <c r="E25" s="73"/>
      <c r="F25" s="73"/>
      <c r="G25" s="73"/>
      <c r="H25" s="73"/>
      <c r="I25" s="73"/>
      <c r="J25" s="73"/>
      <c r="K25" s="73"/>
      <c r="L25" s="73"/>
    </row>
    <row r="26" spans="1:95">
      <c r="C26" s="72"/>
      <c r="D26" s="73"/>
      <c r="E26" s="73"/>
      <c r="F26" s="73"/>
      <c r="G26" s="73"/>
      <c r="H26" s="73"/>
      <c r="I26" s="73"/>
      <c r="J26" s="73"/>
      <c r="K26" s="73"/>
      <c r="L26" s="73"/>
    </row>
    <row r="27" spans="1:95">
      <c r="C27" s="72"/>
      <c r="D27" s="73"/>
      <c r="E27" s="73"/>
      <c r="F27" s="73"/>
      <c r="G27" s="73"/>
      <c r="H27" s="73"/>
      <c r="I27" s="73"/>
      <c r="J27" s="73"/>
      <c r="K27" s="73"/>
      <c r="L27" s="73"/>
    </row>
    <row r="28" spans="1:95">
      <c r="C28" s="72"/>
      <c r="D28" s="73"/>
      <c r="E28" s="73"/>
      <c r="F28" s="73"/>
      <c r="G28" s="73"/>
      <c r="H28" s="73"/>
      <c r="I28" s="73"/>
      <c r="J28" s="73"/>
      <c r="K28" s="73"/>
      <c r="L28" s="73"/>
    </row>
    <row r="29" spans="1:95">
      <c r="C29" s="72"/>
      <c r="D29" s="73"/>
      <c r="E29" s="73"/>
      <c r="F29" s="73"/>
      <c r="G29" s="73"/>
      <c r="H29" s="73"/>
      <c r="I29" s="73"/>
      <c r="J29" s="73"/>
      <c r="K29" s="73"/>
      <c r="L29" s="73"/>
    </row>
    <row r="30" spans="1:95">
      <c r="C30" s="72"/>
      <c r="D30" s="73"/>
      <c r="E30" s="73"/>
      <c r="F30" s="73"/>
      <c r="G30" s="73"/>
      <c r="H30" s="73"/>
      <c r="I30" s="73"/>
      <c r="J30" s="73"/>
      <c r="K30" s="73"/>
      <c r="L30" s="73"/>
    </row>
    <row r="31" spans="1:95">
      <c r="C31" s="72"/>
      <c r="D31" s="73"/>
      <c r="E31" s="73"/>
      <c r="F31" s="73"/>
      <c r="G31" s="73"/>
      <c r="H31" s="73"/>
      <c r="I31" s="73"/>
      <c r="J31" s="73"/>
      <c r="K31" s="73"/>
      <c r="L31" s="73"/>
    </row>
    <row r="32" spans="1:95">
      <c r="C32" s="72"/>
      <c r="D32" s="73"/>
      <c r="E32" s="73"/>
      <c r="F32" s="73"/>
      <c r="G32" s="73"/>
      <c r="H32" s="73"/>
      <c r="I32" s="73"/>
      <c r="J32" s="73"/>
      <c r="K32" s="73"/>
      <c r="L32" s="73"/>
    </row>
    <row r="33" spans="3:12">
      <c r="C33" s="72"/>
      <c r="D33" s="73"/>
      <c r="E33" s="73"/>
      <c r="F33" s="73"/>
      <c r="G33" s="73"/>
      <c r="H33" s="73"/>
      <c r="I33" s="73"/>
      <c r="J33" s="73"/>
      <c r="K33" s="73"/>
      <c r="L33" s="73"/>
    </row>
    <row r="34" spans="3:12">
      <c r="C34" s="72"/>
      <c r="D34" s="73"/>
      <c r="E34" s="73"/>
      <c r="F34" s="73"/>
      <c r="G34" s="73"/>
      <c r="H34" s="73"/>
      <c r="I34" s="73"/>
      <c r="J34" s="73"/>
      <c r="K34" s="73"/>
      <c r="L34" s="73"/>
    </row>
    <row r="35" spans="3:12">
      <c r="C35" s="72"/>
      <c r="D35" s="73"/>
      <c r="E35" s="73"/>
      <c r="F35" s="73"/>
      <c r="G35" s="73"/>
      <c r="H35" s="73"/>
      <c r="I35" s="73"/>
      <c r="J35" s="73"/>
      <c r="K35" s="73"/>
      <c r="L35" s="73"/>
    </row>
    <row r="36" spans="3:12">
      <c r="C36" s="72"/>
      <c r="D36" s="73"/>
      <c r="E36" s="73"/>
      <c r="F36" s="73"/>
      <c r="G36" s="73"/>
      <c r="H36" s="73"/>
      <c r="I36" s="73"/>
      <c r="J36" s="73"/>
      <c r="K36" s="73"/>
      <c r="L36" s="73"/>
    </row>
    <row r="37" spans="3:12">
      <c r="C37" s="72"/>
      <c r="D37" s="73"/>
      <c r="E37" s="73"/>
      <c r="F37" s="73"/>
      <c r="G37" s="73"/>
      <c r="H37" s="73"/>
      <c r="I37" s="73"/>
      <c r="J37" s="73"/>
      <c r="K37" s="73"/>
      <c r="L37" s="73"/>
    </row>
    <row r="38" spans="3:12">
      <c r="C38" s="72"/>
      <c r="D38" s="73"/>
      <c r="E38" s="73"/>
      <c r="F38" s="73"/>
      <c r="G38" s="73"/>
      <c r="H38" s="73"/>
      <c r="I38" s="73"/>
      <c r="J38" s="73"/>
      <c r="K38" s="73"/>
      <c r="L38" s="73"/>
    </row>
    <row r="39" spans="3:12">
      <c r="C39" s="72"/>
      <c r="D39" s="73"/>
      <c r="E39" s="73"/>
      <c r="F39" s="73"/>
      <c r="G39" s="73"/>
      <c r="H39" s="73"/>
      <c r="I39" s="73"/>
      <c r="J39" s="73"/>
      <c r="K39" s="73"/>
      <c r="L39" s="73"/>
    </row>
    <row r="40" spans="3:12">
      <c r="C40" s="72"/>
      <c r="D40" s="73"/>
      <c r="E40" s="73"/>
      <c r="F40" s="73"/>
      <c r="G40" s="73"/>
      <c r="H40" s="73"/>
      <c r="I40" s="73"/>
      <c r="J40" s="73"/>
      <c r="K40" s="73"/>
      <c r="L40" s="73"/>
    </row>
    <row r="41" spans="3:12">
      <c r="C41" s="72"/>
      <c r="D41" s="73"/>
      <c r="E41" s="73"/>
      <c r="F41" s="73"/>
      <c r="G41" s="73"/>
      <c r="H41" s="73"/>
      <c r="I41" s="73"/>
      <c r="J41" s="73"/>
      <c r="K41" s="73"/>
      <c r="L41" s="73"/>
    </row>
    <row r="42" spans="3:12">
      <c r="C42" s="72"/>
      <c r="D42" s="73"/>
      <c r="E42" s="73"/>
      <c r="F42" s="73"/>
      <c r="G42" s="73"/>
      <c r="H42" s="73"/>
      <c r="I42" s="73"/>
      <c r="J42" s="73"/>
      <c r="K42" s="73"/>
      <c r="L42" s="73"/>
    </row>
    <row r="43" spans="3:12">
      <c r="C43" s="72"/>
      <c r="D43" s="73"/>
      <c r="E43" s="73"/>
      <c r="F43" s="73"/>
      <c r="G43" s="73"/>
      <c r="H43" s="73"/>
      <c r="I43" s="73"/>
      <c r="J43" s="73"/>
      <c r="K43" s="73"/>
      <c r="L43" s="73"/>
    </row>
  </sheetData>
  <conditionalFormatting sqref="C2:CQ11">
    <cfRule type="cellIs" dxfId="11" priority="5" operator="equal">
      <formula>"O"</formula>
    </cfRule>
    <cfRule type="cellIs" dxfId="10" priority="6" operator="equal">
      <formula>"P"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Y44"/>
  <sheetViews>
    <sheetView showGridLines="0" showRowColHeaders="0" workbookViewId="0">
      <pane ySplit="4" topLeftCell="A5" activePane="bottomLeft" state="frozen"/>
      <selection pane="bottomLeft" activeCell="D3" sqref="D3:E3"/>
    </sheetView>
  </sheetViews>
  <sheetFormatPr defaultColWidth="0" defaultRowHeight="24.95" customHeight="1" zeroHeight="1"/>
  <cols>
    <col min="1" max="2" width="1.7109375" style="93" customWidth="1"/>
    <col min="3" max="3" width="11.7109375" style="93" customWidth="1"/>
    <col min="4" max="5" width="20.7109375" style="93" customWidth="1"/>
    <col min="6" max="6" width="2.7109375" style="93" customWidth="1"/>
    <col min="7" max="7" width="11.7109375" style="93" customWidth="1"/>
    <col min="8" max="9" width="20.7109375" style="93" customWidth="1"/>
    <col min="10" max="10" width="2.7109375" style="93" customWidth="1"/>
    <col min="11" max="11" width="11.7109375" style="93" customWidth="1"/>
    <col min="12" max="13" width="20.7109375" style="93" customWidth="1"/>
    <col min="14" max="15" width="1.7109375" style="93" customWidth="1"/>
    <col min="16" max="18" width="9.140625" style="93" hidden="1" customWidth="1"/>
    <col min="19" max="19" width="15.85546875" style="93" hidden="1" customWidth="1"/>
    <col min="20" max="25" width="36.42578125" style="93" hidden="1" customWidth="1"/>
    <col min="26" max="16384" width="9.140625" style="93" hidden="1"/>
  </cols>
  <sheetData>
    <row r="1" spans="2:25" ht="9.9499999999999993" customHeight="1" thickBot="1"/>
    <row r="2" spans="2:25" ht="9.9499999999999993" customHeigh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25" ht="24.95" customHeight="1">
      <c r="B3" s="97"/>
      <c r="C3" s="98" t="s">
        <v>296</v>
      </c>
      <c r="D3" s="201"/>
      <c r="E3" s="202"/>
      <c r="F3" s="108"/>
      <c r="G3" s="109" t="s">
        <v>297</v>
      </c>
      <c r="H3" s="109"/>
      <c r="I3" s="109"/>
      <c r="J3" s="109"/>
      <c r="K3" s="109"/>
      <c r="L3" s="109"/>
      <c r="M3" s="109"/>
      <c r="N3" s="101"/>
    </row>
    <row r="4" spans="2:25" ht="9.9499999999999993" customHeight="1">
      <c r="B4" s="97"/>
      <c r="C4" s="98"/>
      <c r="D4" s="99"/>
      <c r="E4" s="99"/>
      <c r="F4" s="99"/>
      <c r="G4" s="102"/>
      <c r="H4" s="99"/>
      <c r="I4" s="99"/>
      <c r="J4" s="99"/>
      <c r="K4" s="102"/>
      <c r="L4" s="99"/>
      <c r="M4" s="99"/>
      <c r="N4" s="103"/>
    </row>
    <row r="5" spans="2:25" ht="24.95" customHeight="1">
      <c r="B5" s="97"/>
      <c r="C5" s="98" t="s">
        <v>298</v>
      </c>
      <c r="D5" s="203" t="s">
        <v>299</v>
      </c>
      <c r="E5" s="203"/>
      <c r="F5" s="100"/>
      <c r="G5" s="98" t="s">
        <v>298</v>
      </c>
      <c r="H5" s="203" t="s">
        <v>300</v>
      </c>
      <c r="I5" s="203"/>
      <c r="J5" s="100"/>
      <c r="K5" s="98" t="s">
        <v>298</v>
      </c>
      <c r="L5" s="203" t="s">
        <v>301</v>
      </c>
      <c r="M5" s="203"/>
      <c r="N5" s="103"/>
    </row>
    <row r="6" spans="2:25" ht="9.9499999999999993" customHeight="1">
      <c r="B6" s="97"/>
      <c r="C6" s="98"/>
      <c r="D6" s="99"/>
      <c r="E6" s="99"/>
      <c r="F6" s="99"/>
      <c r="G6" s="98"/>
      <c r="H6" s="99"/>
      <c r="I6" s="99"/>
      <c r="J6" s="99"/>
      <c r="K6" s="98"/>
      <c r="L6" s="99"/>
      <c r="M6" s="99"/>
      <c r="N6" s="103"/>
      <c r="R6" s="93" t="s">
        <v>302</v>
      </c>
      <c r="S6" s="93" t="s">
        <v>303</v>
      </c>
    </row>
    <row r="7" spans="2:25" ht="50.1" customHeight="1">
      <c r="B7" s="97"/>
      <c r="C7" s="98" t="s">
        <v>304</v>
      </c>
      <c r="D7" s="199" t="str">
        <f>IFERROR(INDEX('A19-A20 TIMETABLE'!$D$11:$CR$11,MATCH("*"&amp;S7&amp;"*",'A19-A20 TIMETABLE'!$D$12:$CR$12,0)),"")</f>
        <v/>
      </c>
      <c r="E7" s="200"/>
      <c r="F7" s="99"/>
      <c r="G7" s="98"/>
      <c r="H7" s="199" t="str">
        <f>IFERROR(INDEX('A19-A20 TIMETABLE'!$D$13:$CR$13,MATCH("*"&amp;S7&amp;"*",'A19-A20 TIMETABLE'!$D$14:$CR$14,0)),"")</f>
        <v/>
      </c>
      <c r="I7" s="200"/>
      <c r="J7" s="99"/>
      <c r="K7" s="98"/>
      <c r="L7" s="199" t="str">
        <f>IFERROR(INDEX('A19-A20 TIMETABLE'!$D$15:$CR$15,MATCH("*"&amp;S7&amp;"*",'A19-A20 TIMETABLE'!$D$16:$CR$16,0)),"")</f>
        <v/>
      </c>
      <c r="M7" s="200"/>
      <c r="N7" s="103"/>
      <c r="S7" s="93">
        <f>D3</f>
        <v>0</v>
      </c>
    </row>
    <row r="8" spans="2:25" s="99" customFormat="1" ht="5.0999999999999996" customHeight="1">
      <c r="B8" s="97"/>
      <c r="C8" s="98"/>
      <c r="G8" s="98"/>
      <c r="K8" s="98"/>
      <c r="N8" s="103"/>
    </row>
    <row r="9" spans="2:25" ht="24.95" customHeight="1">
      <c r="B9" s="97"/>
      <c r="C9" s="98" t="s">
        <v>305</v>
      </c>
      <c r="D9" s="197" t="str">
        <f>IFERROR(INDEX('A19-A20 TIMETABLE'!$D$2:$CR$2,MATCH("*"&amp;S7&amp;"*",'A19-A20 TIMETABLE'!$D$12:$CR$12,0)),"")</f>
        <v/>
      </c>
      <c r="E9" s="198"/>
      <c r="F9" s="99"/>
      <c r="G9" s="98"/>
      <c r="H9" s="197" t="str">
        <f>IFERROR(INDEX('A19-A20 TIMETABLE'!$D$2:$CR$2,MATCH("*"&amp;S7&amp;"*",'A19-A20 TIMETABLE'!$D$14:$CR$14,0)),"")</f>
        <v/>
      </c>
      <c r="I9" s="198"/>
      <c r="J9" s="99"/>
      <c r="K9" s="98"/>
      <c r="L9" s="197" t="str">
        <f>IFERROR(INDEX('A19-A20 TIMETABLE'!$D$2:$CR$2,MATCH("*"&amp;S7&amp;"*",'A19-A20 TIMETABLE'!$D$16:$CR$16,0)),"")</f>
        <v/>
      </c>
      <c r="M9" s="198"/>
      <c r="N9" s="103"/>
      <c r="T9" s="104" t="str">
        <f>IFERROR(INDEX('A19-A20 TIMETABLE'!$C$3:$C$22,MATCH("*"&amp;S7&amp;"*",'A19-A20 TIMETABLE'!$D$12:$CR$12,0)),"")</f>
        <v/>
      </c>
      <c r="U9" s="104"/>
      <c r="V9" s="104"/>
      <c r="W9" s="104"/>
      <c r="X9" s="104"/>
      <c r="Y9" s="104"/>
    </row>
    <row r="10" spans="2:25" ht="9.9499999999999993" customHeight="1">
      <c r="B10" s="97"/>
      <c r="C10" s="98"/>
      <c r="D10" s="99"/>
      <c r="E10" s="99"/>
      <c r="F10" s="99"/>
      <c r="G10" s="98"/>
      <c r="H10" s="99"/>
      <c r="I10" s="99"/>
      <c r="J10" s="99"/>
      <c r="K10" s="98"/>
      <c r="L10" s="99"/>
      <c r="M10" s="99"/>
      <c r="N10" s="103"/>
    </row>
    <row r="11" spans="2:25" ht="50.1" customHeight="1">
      <c r="B11" s="97"/>
      <c r="C11" s="98" t="s">
        <v>306</v>
      </c>
      <c r="D11" s="199" t="str">
        <f>IFERROR(INDEX('A19-A20 TIMETABLE'!$D$11:$CR$11,MATCH("*"&amp;S11&amp;"*",'A19-A20 TIMETABLE'!$D$12:$CR$12,0)),"")</f>
        <v/>
      </c>
      <c r="E11" s="200"/>
      <c r="F11" s="99"/>
      <c r="G11" s="98"/>
      <c r="H11" s="199" t="str">
        <f>IFERROR(INDEX('A19-A20 TIMETABLE'!$D$13:$CR$13,MATCH("*"&amp;S11&amp;"*",'A19-A20 TIMETABLE'!$D$14:$CR$14,0)),"")</f>
        <v/>
      </c>
      <c r="I11" s="200"/>
      <c r="J11" s="99"/>
      <c r="K11" s="98"/>
      <c r="L11" s="199" t="str">
        <f>IFERROR(INDEX('A19-A20 TIMETABLE'!$D$15:$CR$15,MATCH("*"&amp;S11&amp;"*",'A19-A20 TIMETABLE'!$D$16:$CR$16,0)),"")</f>
        <v/>
      </c>
      <c r="M11" s="200"/>
      <c r="N11" s="103"/>
      <c r="R11" s="93">
        <v>2</v>
      </c>
      <c r="S11" s="93" t="str">
        <f>CONCATENATE(S7," ",R11)</f>
        <v>0 2</v>
      </c>
    </row>
    <row r="12" spans="2:25" s="99" customFormat="1" ht="5.0999999999999996" customHeight="1">
      <c r="B12" s="97"/>
      <c r="C12" s="98"/>
      <c r="G12" s="98"/>
      <c r="K12" s="98"/>
      <c r="N12" s="103"/>
    </row>
    <row r="13" spans="2:25" ht="24.95" customHeight="1">
      <c r="B13" s="97"/>
      <c r="C13" s="98" t="s">
        <v>305</v>
      </c>
      <c r="D13" s="197" t="str">
        <f>IFERROR(INDEX('A19-A20 TIMETABLE'!$D$2:$CR$2,MATCH("*"&amp;S11&amp;"*",'A19-A20 TIMETABLE'!$D$12:$CR$12,0)),"")</f>
        <v/>
      </c>
      <c r="E13" s="198"/>
      <c r="F13" s="99"/>
      <c r="G13" s="98"/>
      <c r="H13" s="197" t="str">
        <f>IFERROR(INDEX('A19-A20 TIMETABLE'!$D$2:$CR$2,MATCH("*"&amp;S11&amp;"*",'A19-A20 TIMETABLE'!$D$14:$CR$14,0)),"")</f>
        <v/>
      </c>
      <c r="I13" s="198"/>
      <c r="J13" s="99"/>
      <c r="K13" s="98"/>
      <c r="L13" s="197" t="str">
        <f>IFERROR(INDEX('A19-A20 TIMETABLE'!$D$2:$CR$2,MATCH("*"&amp;S11&amp;"*",'A19-A20 TIMETABLE'!$D$16:$CR$16,0)),"")</f>
        <v/>
      </c>
      <c r="M13" s="198"/>
      <c r="N13" s="103"/>
      <c r="T13" s="104"/>
      <c r="U13" s="104"/>
      <c r="V13" s="104"/>
      <c r="W13" s="104"/>
      <c r="X13" s="104"/>
      <c r="Y13" s="104"/>
    </row>
    <row r="14" spans="2:25" ht="9.9499999999999993" customHeight="1">
      <c r="B14" s="97"/>
      <c r="C14" s="98"/>
      <c r="D14" s="99"/>
      <c r="E14" s="99"/>
      <c r="F14" s="99"/>
      <c r="G14" s="98"/>
      <c r="H14" s="99"/>
      <c r="I14" s="99"/>
      <c r="J14" s="99"/>
      <c r="K14" s="98"/>
      <c r="L14" s="99"/>
      <c r="M14" s="99"/>
      <c r="N14" s="103"/>
    </row>
    <row r="15" spans="2:25" ht="50.1" customHeight="1">
      <c r="B15" s="97"/>
      <c r="C15" s="98" t="s">
        <v>307</v>
      </c>
      <c r="D15" s="199" t="str">
        <f>IFERROR(INDEX('A19-A20 TIMETABLE'!$D$11:$CR$11,MATCH("*"&amp;S15&amp;"*",'A19-A20 TIMETABLE'!$D$12:$CR$12,0)),"")</f>
        <v/>
      </c>
      <c r="E15" s="200"/>
      <c r="F15" s="99"/>
      <c r="G15" s="98"/>
      <c r="H15" s="199" t="str">
        <f>IFERROR(INDEX('A19-A20 TIMETABLE'!$D$13:$CR$13,MATCH("*"&amp;S15&amp;"*",'A19-A20 TIMETABLE'!$D$14:$CR$14,0)),"")</f>
        <v/>
      </c>
      <c r="I15" s="200"/>
      <c r="J15" s="99"/>
      <c r="K15" s="98"/>
      <c r="L15" s="199" t="str">
        <f>IFERROR(INDEX('A19-A20 TIMETABLE'!$D$15:$CR$15,MATCH("*"&amp;S15&amp;"*",'A19-A20 TIMETABLE'!$D$16:$CR$16,0)),"")</f>
        <v/>
      </c>
      <c r="M15" s="200"/>
      <c r="N15" s="103"/>
      <c r="R15" s="93">
        <v>3</v>
      </c>
      <c r="S15" s="93" t="str">
        <f>CONCATENATE(S7," ",R15)</f>
        <v>0 3</v>
      </c>
    </row>
    <row r="16" spans="2:25" s="99" customFormat="1" ht="5.0999999999999996" customHeight="1">
      <c r="B16" s="97"/>
      <c r="C16" s="98"/>
      <c r="G16" s="98"/>
      <c r="K16" s="98"/>
      <c r="N16" s="103"/>
    </row>
    <row r="17" spans="2:25" ht="24.95" customHeight="1">
      <c r="B17" s="97"/>
      <c r="C17" s="98" t="s">
        <v>305</v>
      </c>
      <c r="D17" s="197" t="str">
        <f>IFERROR(INDEX('A19-A20 TIMETABLE'!$D$2:$CR$2,MATCH("*"&amp;S15&amp;"*",'A19-A20 TIMETABLE'!$D$12:$CR$12,0)),"")</f>
        <v/>
      </c>
      <c r="E17" s="198"/>
      <c r="F17" s="99"/>
      <c r="G17" s="98"/>
      <c r="H17" s="197" t="str">
        <f>IFERROR(INDEX('A19-A20 TIMETABLE'!$D$2:$CR$2,MATCH("*"&amp;S15&amp;"*",'A19-A20 TIMETABLE'!$D$14:$CR$14,0)),"")</f>
        <v/>
      </c>
      <c r="I17" s="198"/>
      <c r="J17" s="99"/>
      <c r="K17" s="98"/>
      <c r="L17" s="197" t="str">
        <f>IFERROR(INDEX('A19-A20 TIMETABLE'!$D$2:$CR$2,MATCH("*"&amp;S15&amp;"*",'A19-A20 TIMETABLE'!$D$16:$CR$16,0)),"")</f>
        <v/>
      </c>
      <c r="M17" s="198"/>
      <c r="N17" s="103"/>
      <c r="T17" s="104"/>
      <c r="U17" s="104"/>
      <c r="V17" s="104"/>
      <c r="W17" s="104"/>
      <c r="X17" s="104"/>
      <c r="Y17" s="104"/>
    </row>
    <row r="18" spans="2:25" ht="9.9499999999999993" customHeight="1">
      <c r="B18" s="97"/>
      <c r="C18" s="98"/>
      <c r="D18" s="99"/>
      <c r="E18" s="99"/>
      <c r="F18" s="99"/>
      <c r="G18" s="98"/>
      <c r="H18" s="99"/>
      <c r="I18" s="99"/>
      <c r="J18" s="99"/>
      <c r="K18" s="98"/>
      <c r="L18" s="99"/>
      <c r="M18" s="99"/>
      <c r="N18" s="103"/>
    </row>
    <row r="19" spans="2:25" ht="50.1" customHeight="1">
      <c r="B19" s="97"/>
      <c r="C19" s="98" t="s">
        <v>308</v>
      </c>
      <c r="D19" s="199" t="str">
        <f>IFERROR(INDEX('A19-A20 TIMETABLE'!$D$11:$CR$11,MATCH("*"&amp;S19&amp;"*",'A19-A20 TIMETABLE'!$D$12:$CR$12,0)),"")</f>
        <v/>
      </c>
      <c r="E19" s="200"/>
      <c r="F19" s="99"/>
      <c r="G19" s="98"/>
      <c r="H19" s="199" t="str">
        <f>IFERROR(INDEX('A19-A20 TIMETABLE'!$D$13:$CR$13,MATCH("*"&amp;S19&amp;"*",'A19-A20 TIMETABLE'!$D$14:$CR$14,0)),"")</f>
        <v/>
      </c>
      <c r="I19" s="200"/>
      <c r="J19" s="99"/>
      <c r="K19" s="98"/>
      <c r="L19" s="199" t="str">
        <f>IFERROR(INDEX('A19-A20 TIMETABLE'!$D$15:$CR$15,MATCH("*"&amp;S19&amp;"*",'A19-A20 TIMETABLE'!$D$16:$CR$16,0)),"")</f>
        <v/>
      </c>
      <c r="M19" s="200"/>
      <c r="N19" s="103"/>
      <c r="R19" s="93">
        <v>4</v>
      </c>
      <c r="S19" s="93" t="str">
        <f>CONCATENATE(S7," ",R19)</f>
        <v>0 4</v>
      </c>
    </row>
    <row r="20" spans="2:25" ht="5.0999999999999996" customHeight="1">
      <c r="B20" s="97"/>
      <c r="C20" s="98"/>
      <c r="D20" s="99"/>
      <c r="E20" s="99"/>
      <c r="F20" s="99"/>
      <c r="G20" s="98"/>
      <c r="H20" s="99"/>
      <c r="I20" s="99"/>
      <c r="J20" s="99"/>
      <c r="K20" s="98"/>
      <c r="L20" s="99"/>
      <c r="M20" s="99"/>
      <c r="N20" s="103"/>
    </row>
    <row r="21" spans="2:25" ht="24.95" customHeight="1">
      <c r="B21" s="97"/>
      <c r="C21" s="98" t="s">
        <v>305</v>
      </c>
      <c r="D21" s="197" t="str">
        <f>IFERROR(INDEX('A19-A20 TIMETABLE'!$D$2:$CR$2,MATCH("*"&amp;S19&amp;"*",'A19-A20 TIMETABLE'!$D$12:$CR$12,0)),"")</f>
        <v/>
      </c>
      <c r="E21" s="198"/>
      <c r="F21" s="99"/>
      <c r="G21" s="98"/>
      <c r="H21" s="197" t="str">
        <f>IFERROR(INDEX('A19-A20 TIMETABLE'!$D$2:$CR$2,MATCH("*"&amp;S19&amp;"*",'A19-A20 TIMETABLE'!$D$14:$CR$14,0)),"")</f>
        <v/>
      </c>
      <c r="I21" s="198"/>
      <c r="J21" s="99"/>
      <c r="K21" s="98"/>
      <c r="L21" s="197" t="str">
        <f>IFERROR(INDEX('A19-A20 TIMETABLE'!$D$2:$CR$2,MATCH("*"&amp;S19&amp;"*",'A19-A20 TIMETABLE'!$D$16:$CR$16,0)),"")</f>
        <v/>
      </c>
      <c r="M21" s="198"/>
      <c r="N21" s="103"/>
      <c r="T21" s="104"/>
      <c r="U21" s="104"/>
      <c r="V21" s="104"/>
      <c r="W21" s="104"/>
      <c r="X21" s="104"/>
      <c r="Y21" s="104"/>
    </row>
    <row r="22" spans="2:25" ht="9.9499999999999993" customHeight="1" thickBot="1"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2:25" ht="9.9499999999999993" customHeight="1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2:25" ht="24.95" customHeight="1">
      <c r="B24" s="110"/>
      <c r="C24" s="98" t="s">
        <v>298</v>
      </c>
      <c r="D24" s="203" t="s">
        <v>309</v>
      </c>
      <c r="E24" s="203"/>
      <c r="F24" s="100"/>
      <c r="G24" s="98" t="s">
        <v>298</v>
      </c>
      <c r="H24" s="203" t="s">
        <v>310</v>
      </c>
      <c r="I24" s="203"/>
      <c r="J24" s="100"/>
      <c r="K24" s="98" t="s">
        <v>298</v>
      </c>
      <c r="L24" s="203" t="s">
        <v>311</v>
      </c>
      <c r="M24" s="203"/>
      <c r="N24" s="103"/>
    </row>
    <row r="25" spans="2:25" ht="9.9499999999999993" customHeight="1">
      <c r="B25" s="110"/>
      <c r="C25" s="98"/>
      <c r="D25" s="99"/>
      <c r="E25" s="99"/>
      <c r="F25" s="99"/>
      <c r="G25" s="98"/>
      <c r="H25" s="99"/>
      <c r="I25" s="99"/>
      <c r="J25" s="99"/>
      <c r="K25" s="98"/>
      <c r="L25" s="99"/>
      <c r="M25" s="99"/>
      <c r="N25" s="103"/>
    </row>
    <row r="26" spans="2:25" ht="50.1" customHeight="1">
      <c r="B26" s="110"/>
      <c r="C26" s="98" t="s">
        <v>304</v>
      </c>
      <c r="D26" s="199" t="str">
        <f>IFERROR(INDEX('A19-A20 TIMETABLE'!$D$17:$CR$17,MATCH("*"&amp;S7&amp;"*",'A19-A20 TIMETABLE'!$D$18:$CR$18,0)),"")</f>
        <v/>
      </c>
      <c r="E26" s="200"/>
      <c r="F26" s="99"/>
      <c r="G26" s="98"/>
      <c r="H26" s="199" t="str">
        <f>IFERROR(INDEX('A19-A20 TIMETABLE'!$D$19:$CR$19,MATCH("*"&amp;S7&amp;"*",'A19-A20 TIMETABLE'!$D$20:$CR$20,0)),"")</f>
        <v/>
      </c>
      <c r="I26" s="200"/>
      <c r="J26" s="99"/>
      <c r="K26" s="98"/>
      <c r="L26" s="199" t="str">
        <f>IFERROR(INDEX('A19-A20 TIMETABLE'!$D$21:$CR$21,MATCH("*"&amp;S7&amp;"*",'A19-A20 TIMETABLE'!$D$22:$CR$22,0)),"")</f>
        <v/>
      </c>
      <c r="M26" s="200"/>
      <c r="N26" s="103"/>
    </row>
    <row r="27" spans="2:25" ht="5.0999999999999996" customHeight="1">
      <c r="B27" s="110"/>
      <c r="C27" s="98"/>
      <c r="D27" s="99"/>
      <c r="E27" s="99"/>
      <c r="F27" s="99"/>
      <c r="G27" s="98"/>
      <c r="H27" s="99"/>
      <c r="I27" s="99"/>
      <c r="J27" s="99"/>
      <c r="K27" s="98"/>
      <c r="L27" s="99"/>
      <c r="M27" s="99"/>
      <c r="N27" s="103"/>
    </row>
    <row r="28" spans="2:25" ht="24.95" customHeight="1">
      <c r="B28" s="110"/>
      <c r="C28" s="98" t="s">
        <v>305</v>
      </c>
      <c r="D28" s="197" t="str">
        <f>IFERROR(INDEX('A19-A20 TIMETABLE'!$D$2:$CR$2,MATCH("*"&amp;S7&amp;"*",'A19-A20 TIMETABLE'!$D$18:$CR$18,0)),"")</f>
        <v/>
      </c>
      <c r="E28" s="198"/>
      <c r="F28" s="99"/>
      <c r="G28" s="98"/>
      <c r="H28" s="197" t="str">
        <f>IFERROR(INDEX('A19-A20 TIMETABLE'!$D$2:$CR$2,MATCH("*"&amp;S7&amp;"*",'A19-A20 TIMETABLE'!$D$20:$CR$20,0)),"")</f>
        <v/>
      </c>
      <c r="I28" s="198"/>
      <c r="J28" s="99"/>
      <c r="K28" s="98"/>
      <c r="L28" s="197" t="str">
        <f>IFERROR(INDEX('A19-A20 TIMETABLE'!$D$2:$CR$2,MATCH("*"&amp;S7&amp;"*",'A19-A20 TIMETABLE'!$D$22:$CR$22,0)),"")</f>
        <v/>
      </c>
      <c r="M28" s="198"/>
      <c r="N28" s="103"/>
    </row>
    <row r="29" spans="2:25" ht="9.9499999999999993" customHeight="1">
      <c r="B29" s="110"/>
      <c r="C29" s="98"/>
      <c r="D29" s="99"/>
      <c r="E29" s="99"/>
      <c r="F29" s="99"/>
      <c r="G29" s="98"/>
      <c r="H29" s="99"/>
      <c r="I29" s="99"/>
      <c r="J29" s="99"/>
      <c r="K29" s="98"/>
      <c r="L29" s="99"/>
      <c r="M29" s="99"/>
      <c r="N29" s="103"/>
    </row>
    <row r="30" spans="2:25" ht="50.1" customHeight="1">
      <c r="B30" s="110"/>
      <c r="C30" s="98" t="s">
        <v>306</v>
      </c>
      <c r="D30" s="199" t="str">
        <f>IFERROR(INDEX('A19-A20 TIMETABLE'!$D$17:$CR$17,MATCH("*"&amp;S11&amp;"*",'A19-A20 TIMETABLE'!$D$18:$CR$18,0)),"")</f>
        <v/>
      </c>
      <c r="E30" s="200"/>
      <c r="F30" s="99"/>
      <c r="G30" s="98"/>
      <c r="H30" s="199" t="str">
        <f>IFERROR(INDEX('A19-A20 TIMETABLE'!$D$19:$CR$19,MATCH("*"&amp;S11&amp;"*",'A19-A20 TIMETABLE'!$D$20:$CR$20,0)),"")</f>
        <v/>
      </c>
      <c r="I30" s="200"/>
      <c r="J30" s="99"/>
      <c r="K30" s="98"/>
      <c r="L30" s="199" t="str">
        <f>IFERROR(INDEX('A19-A20 TIMETABLE'!$D$21:$CR$21,MATCH("*"&amp;S11&amp;"*",'A19-A20 TIMETABLE'!$D$22:$CR$22,0)),"")</f>
        <v/>
      </c>
      <c r="M30" s="200"/>
      <c r="N30" s="103"/>
    </row>
    <row r="31" spans="2:25" ht="5.0999999999999996" customHeight="1">
      <c r="B31" s="110"/>
      <c r="C31" s="98"/>
      <c r="D31" s="99"/>
      <c r="E31" s="99"/>
      <c r="F31" s="99"/>
      <c r="G31" s="98"/>
      <c r="H31" s="99"/>
      <c r="I31" s="99"/>
      <c r="J31" s="99"/>
      <c r="K31" s="98"/>
      <c r="L31" s="99"/>
      <c r="M31" s="99"/>
      <c r="N31" s="103"/>
    </row>
    <row r="32" spans="2:25" ht="24.95" customHeight="1">
      <c r="B32" s="110"/>
      <c r="C32" s="98" t="s">
        <v>305</v>
      </c>
      <c r="D32" s="197" t="str">
        <f>IFERROR(INDEX('A19-A20 TIMETABLE'!$D$2:$CR$2,MATCH("*"&amp;S11&amp;"*",'A19-A20 TIMETABLE'!$D$18:$CR$18,0)),"")</f>
        <v/>
      </c>
      <c r="E32" s="198"/>
      <c r="F32" s="99"/>
      <c r="G32" s="98"/>
      <c r="H32" s="197" t="str">
        <f>IFERROR(INDEX('A19-A20 TIMETABLE'!$D$2:$CR$2,MATCH("*"&amp;S11&amp;"*",'A19-A20 TIMETABLE'!$D$20:$CR$20,0)),"")</f>
        <v/>
      </c>
      <c r="I32" s="198"/>
      <c r="J32" s="99"/>
      <c r="K32" s="98"/>
      <c r="L32" s="197" t="str">
        <f>IFERROR(INDEX('A19-A20 TIMETABLE'!$D$2:$CR$2,MATCH("*"&amp;S11&amp;"*",'A19-A20 TIMETABLE'!$D$22:$CR$22,0)),"")</f>
        <v/>
      </c>
      <c r="M32" s="198"/>
      <c r="N32" s="103"/>
    </row>
    <row r="33" spans="2:14" ht="9.9499999999999993" customHeight="1">
      <c r="B33" s="110"/>
      <c r="C33" s="98"/>
      <c r="D33" s="99"/>
      <c r="E33" s="99"/>
      <c r="F33" s="99"/>
      <c r="G33" s="98"/>
      <c r="H33" s="99"/>
      <c r="I33" s="99"/>
      <c r="J33" s="99"/>
      <c r="K33" s="98"/>
      <c r="L33" s="99"/>
      <c r="M33" s="99"/>
      <c r="N33" s="103"/>
    </row>
    <row r="34" spans="2:14" ht="50.1" customHeight="1">
      <c r="B34" s="110"/>
      <c r="C34" s="98" t="s">
        <v>307</v>
      </c>
      <c r="D34" s="199" t="str">
        <f>IFERROR(INDEX('A19-A20 TIMETABLE'!$D$17:$CR$17,MATCH("*"&amp;S15&amp;"*",'A19-A20 TIMETABLE'!$D$18:$CR$18,0)),"")</f>
        <v/>
      </c>
      <c r="E34" s="200"/>
      <c r="F34" s="99"/>
      <c r="G34" s="98"/>
      <c r="H34" s="199" t="str">
        <f>IFERROR(INDEX('A19-A20 TIMETABLE'!$D$19:$CR$19,MATCH("*"&amp;S15&amp;"*",'A19-A20 TIMETABLE'!$D$20:$CR$20,0)),"")</f>
        <v/>
      </c>
      <c r="I34" s="200"/>
      <c r="J34" s="99"/>
      <c r="K34" s="98"/>
      <c r="L34" s="199" t="str">
        <f>IFERROR(INDEX('A19-A20 TIMETABLE'!$D$21:$CR$21,MATCH("*"&amp;S15&amp;"*",'A19-A20 TIMETABLE'!$D$22:$CR$22,0)),"")</f>
        <v/>
      </c>
      <c r="M34" s="200"/>
      <c r="N34" s="103"/>
    </row>
    <row r="35" spans="2:14" ht="5.0999999999999996" customHeight="1">
      <c r="B35" s="110"/>
      <c r="C35" s="98"/>
      <c r="D35" s="99"/>
      <c r="E35" s="99"/>
      <c r="F35" s="99"/>
      <c r="G35" s="98"/>
      <c r="H35" s="99"/>
      <c r="I35" s="99"/>
      <c r="J35" s="99"/>
      <c r="K35" s="98"/>
      <c r="L35" s="99"/>
      <c r="M35" s="99"/>
      <c r="N35" s="103"/>
    </row>
    <row r="36" spans="2:14" ht="24.95" customHeight="1">
      <c r="B36" s="110"/>
      <c r="C36" s="98" t="s">
        <v>305</v>
      </c>
      <c r="D36" s="197" t="str">
        <f>IFERROR(INDEX('A19-A20 TIMETABLE'!$D$2:$CR$2,MATCH("*"&amp;S15&amp;"*",'A19-A20 TIMETABLE'!$D$18:$CR$18,0)),"")</f>
        <v/>
      </c>
      <c r="E36" s="198"/>
      <c r="F36" s="99"/>
      <c r="G36" s="98"/>
      <c r="H36" s="197" t="str">
        <f>IFERROR(INDEX('A19-A20 TIMETABLE'!$D$2:$CR$2,MATCH("*"&amp;S15&amp;"*",'A19-A20 TIMETABLE'!$D$20:$CR$20,0)),"")</f>
        <v/>
      </c>
      <c r="I36" s="198"/>
      <c r="J36" s="99"/>
      <c r="K36" s="98"/>
      <c r="L36" s="197" t="str">
        <f>IFERROR(INDEX('A19-A20 TIMETABLE'!$D$2:$CR$2,MATCH("*"&amp;S15&amp;"*",'A19-A20 TIMETABLE'!$D$22:$CR$22,0)),"")</f>
        <v/>
      </c>
      <c r="M36" s="198"/>
      <c r="N36" s="103"/>
    </row>
    <row r="37" spans="2:14" ht="9.9499999999999993" customHeight="1">
      <c r="B37" s="110"/>
      <c r="C37" s="98"/>
      <c r="D37" s="99"/>
      <c r="E37" s="99"/>
      <c r="F37" s="99"/>
      <c r="G37" s="98"/>
      <c r="H37" s="99"/>
      <c r="I37" s="99"/>
      <c r="J37" s="99"/>
      <c r="K37" s="98"/>
      <c r="L37" s="99"/>
      <c r="M37" s="99"/>
      <c r="N37" s="103"/>
    </row>
    <row r="38" spans="2:14" ht="50.1" customHeight="1">
      <c r="B38" s="110"/>
      <c r="C38" s="98" t="s">
        <v>308</v>
      </c>
      <c r="D38" s="199" t="str">
        <f>IFERROR(INDEX('A19-A20 TIMETABLE'!$D$17:$CR$17,MATCH("*"&amp;S19&amp;"*",'A19-A20 TIMETABLE'!$D$18:$CR$18,0)),"")</f>
        <v/>
      </c>
      <c r="E38" s="200"/>
      <c r="F38" s="99"/>
      <c r="G38" s="98"/>
      <c r="H38" s="199" t="str">
        <f>IFERROR(INDEX('A19-A20 TIMETABLE'!$D$19:$CR$19,MATCH("*"&amp;S19&amp;"*",'A19-A20 TIMETABLE'!$D$20:$CR$20,0)),"")</f>
        <v/>
      </c>
      <c r="I38" s="200"/>
      <c r="J38" s="99"/>
      <c r="K38" s="98"/>
      <c r="L38" s="199" t="str">
        <f>IFERROR(INDEX('A19-A20 TIMETABLE'!$D$21:$CR$21,MATCH("*"&amp;S19&amp;"*",'A19-A20 TIMETABLE'!$D$22:$CR$22,0)),"")</f>
        <v/>
      </c>
      <c r="M38" s="200"/>
      <c r="N38" s="103"/>
    </row>
    <row r="39" spans="2:14" ht="5.0999999999999996" customHeight="1">
      <c r="B39" s="110"/>
      <c r="C39" s="98"/>
      <c r="D39" s="99"/>
      <c r="E39" s="99"/>
      <c r="F39" s="99"/>
      <c r="G39" s="98"/>
      <c r="H39" s="99"/>
      <c r="I39" s="99"/>
      <c r="J39" s="99"/>
      <c r="K39" s="98"/>
      <c r="L39" s="99"/>
      <c r="M39" s="99"/>
      <c r="N39" s="103"/>
    </row>
    <row r="40" spans="2:14" ht="24.95" customHeight="1">
      <c r="B40" s="110"/>
      <c r="C40" s="98" t="s">
        <v>305</v>
      </c>
      <c r="D40" s="197" t="str">
        <f>IFERROR(INDEX('A19-A20 TIMETABLE'!$D$2:$CR$2,MATCH("*"&amp;S19&amp;"*",'A19-A20 TIMETABLE'!$D$18:$CR$18,0)),"")</f>
        <v/>
      </c>
      <c r="E40" s="198"/>
      <c r="F40" s="99"/>
      <c r="G40" s="98"/>
      <c r="H40" s="197" t="str">
        <f>IFERROR(INDEX('A19-A20 TIMETABLE'!$D$2:$CR$2,MATCH("*"&amp;S19&amp;"*",'A19-A20 TIMETABLE'!$D$20:$CR$20,0)),"")</f>
        <v/>
      </c>
      <c r="I40" s="198"/>
      <c r="J40" s="99"/>
      <c r="K40" s="98"/>
      <c r="L40" s="197" t="str">
        <f>IFERROR(INDEX('A19-A20 TIMETABLE'!$D$2:$CR$2,MATCH("*"&amp;S19&amp;"*",'A19-A20 TIMETABLE'!$D$22:$CR$22,0)),"")</f>
        <v/>
      </c>
      <c r="M40" s="198"/>
      <c r="N40" s="103"/>
    </row>
    <row r="41" spans="2:14" ht="9.9499999999999993" customHeight="1" thickBot="1">
      <c r="B41" s="113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</row>
    <row r="42" spans="2:14" ht="9.9499999999999993" customHeight="1"/>
    <row r="43" spans="2:14" ht="24.95" hidden="1" customHeight="1"/>
    <row r="44" spans="2:14" ht="24.95" hidden="1" customHeight="1"/>
  </sheetData>
  <sheetProtection sheet="1" objects="1" scenarios="1" selectLockedCells="1" autoFilter="0"/>
  <mergeCells count="55">
    <mergeCell ref="D40:E40"/>
    <mergeCell ref="H40:I40"/>
    <mergeCell ref="L40:M40"/>
    <mergeCell ref="D36:E36"/>
    <mergeCell ref="H36:I36"/>
    <mergeCell ref="L36:M36"/>
    <mergeCell ref="D38:E38"/>
    <mergeCell ref="H38:I38"/>
    <mergeCell ref="L38:M38"/>
    <mergeCell ref="D32:E32"/>
    <mergeCell ref="H32:I32"/>
    <mergeCell ref="L32:M32"/>
    <mergeCell ref="D34:E34"/>
    <mergeCell ref="H34:I34"/>
    <mergeCell ref="L34:M34"/>
    <mergeCell ref="D28:E28"/>
    <mergeCell ref="H28:I28"/>
    <mergeCell ref="L28:M28"/>
    <mergeCell ref="D30:E30"/>
    <mergeCell ref="H30:I30"/>
    <mergeCell ref="L30:M30"/>
    <mergeCell ref="D24:E24"/>
    <mergeCell ref="H24:I24"/>
    <mergeCell ref="L24:M24"/>
    <mergeCell ref="D26:E26"/>
    <mergeCell ref="H26:I26"/>
    <mergeCell ref="L26:M26"/>
    <mergeCell ref="L5:M5"/>
    <mergeCell ref="H5:I5"/>
    <mergeCell ref="D5:E5"/>
    <mergeCell ref="D21:E21"/>
    <mergeCell ref="D19:E19"/>
    <mergeCell ref="D17:E17"/>
    <mergeCell ref="D13:E13"/>
    <mergeCell ref="D11:E11"/>
    <mergeCell ref="D7:E7"/>
    <mergeCell ref="D9:E9"/>
    <mergeCell ref="L7:M7"/>
    <mergeCell ref="L9:M9"/>
    <mergeCell ref="L11:M11"/>
    <mergeCell ref="L13:M13"/>
    <mergeCell ref="L15:M15"/>
    <mergeCell ref="L19:M19"/>
    <mergeCell ref="D3:E3"/>
    <mergeCell ref="D15:E15"/>
    <mergeCell ref="H7:I7"/>
    <mergeCell ref="H9:I9"/>
    <mergeCell ref="H11:I11"/>
    <mergeCell ref="H13:I13"/>
    <mergeCell ref="H15:I15"/>
    <mergeCell ref="L21:M21"/>
    <mergeCell ref="H17:I17"/>
    <mergeCell ref="H19:I19"/>
    <mergeCell ref="H21:I21"/>
    <mergeCell ref="L17:M17"/>
  </mergeCells>
  <conditionalFormatting sqref="D26:E26 D28:E28 H26:I26 H28:I28 L26:M26 L28:M28 D21:E21 D19:E19 D17:E17 D15:E15 D13:E13 D11:E11 D9:E9 D7:E7 H7:I7 H9:I9 H11:I11 H13:I13 H15:I15 H17:I17 H19:I19 H21:I21 L21:M21 L19:M19 L17:M17 L15:M15 L13:M13 L11:M11 L9:M9 L7:M7">
    <cfRule type="containsBlanks" dxfId="9" priority="10">
      <formula>LEN(TRIM(D7))=0</formula>
    </cfRule>
    <cfRule type="notContainsBlanks" dxfId="8" priority="11">
      <formula>LEN(TRIM(D7))&gt;0</formula>
    </cfRule>
  </conditionalFormatting>
  <conditionalFormatting sqref="D30:E30 D32:E32 H30:I30 H32:I32 L30:M30 L32:M32">
    <cfRule type="containsBlanks" dxfId="7" priority="7">
      <formula>LEN(TRIM(D30))=0</formula>
    </cfRule>
    <cfRule type="notContainsBlanks" dxfId="6" priority="8">
      <formula>LEN(TRIM(D30))&gt;0</formula>
    </cfRule>
  </conditionalFormatting>
  <conditionalFormatting sqref="D34:E34 D36:E36 H34:I34 H36:I36 L34:M34 L36:M36">
    <cfRule type="containsBlanks" dxfId="5" priority="5">
      <formula>LEN(TRIM(D34))=0</formula>
    </cfRule>
    <cfRule type="notContainsBlanks" dxfId="4" priority="6">
      <formula>LEN(TRIM(D34))&gt;0</formula>
    </cfRule>
  </conditionalFormatting>
  <conditionalFormatting sqref="D38:E38 D40:E40 H38:I38 H40:I40 L38:M38 L40:M40">
    <cfRule type="containsBlanks" dxfId="3" priority="3">
      <formula>LEN(TRIM(D38))=0</formula>
    </cfRule>
    <cfRule type="notContainsBlanks" dxfId="2" priority="4">
      <formula>LEN(TRIM(D38))&gt;0</formula>
    </cfRule>
  </conditionalFormatting>
  <conditionalFormatting sqref="D3:E3">
    <cfRule type="containsBlanks" dxfId="1" priority="2">
      <formula>LEN(TRIM(D3))=0</formula>
    </cfRule>
    <cfRule type="notContainsBlanks" dxfId="0" priority="1">
      <formula>LEN(TRIM(D3))&gt;0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TRACKING1!$B$4:$B$87</xm:f>
          </x14:formula1>
          <xm:sqref>D3:E3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3105C3CAC524EB6C14FDD8BEA2BDC" ma:contentTypeVersion="12" ma:contentTypeDescription="Create a new document." ma:contentTypeScope="" ma:versionID="030473a650e0d09f102d9441d968586a">
  <xsd:schema xmlns:xsd="http://www.w3.org/2001/XMLSchema" xmlns:xs="http://www.w3.org/2001/XMLSchema" xmlns:p="http://schemas.microsoft.com/office/2006/metadata/properties" xmlns:ns1="http://schemas.microsoft.com/sharepoint/v3" xmlns:ns2="742292e2-f78b-47d0-b844-52c96f7c4e50" xmlns:ns3="834e1e10-d31d-4e60-9d85-1e9d45c4f91b" targetNamespace="http://schemas.microsoft.com/office/2006/metadata/properties" ma:root="true" ma:fieldsID="382be12fe6adf889816d5a4621cf99ed" ns1:_="" ns2:_="" ns3:_="">
    <xsd:import namespace="http://schemas.microsoft.com/sharepoint/v3"/>
    <xsd:import namespace="742292e2-f78b-47d0-b844-52c96f7c4e50"/>
    <xsd:import namespace="834e1e10-d31d-4e60-9d85-1e9d45c4f9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292e2-f78b-47d0-b844-52c96f7c4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e1e10-d31d-4e60-9d85-1e9d45c4f91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4E97BD-BDD9-4798-B18C-D170D2D981DA}"/>
</file>

<file path=customXml/itemProps2.xml><?xml version="1.0" encoding="utf-8"?>
<ds:datastoreItem xmlns:ds="http://schemas.openxmlformats.org/officeDocument/2006/customXml" ds:itemID="{24DA5940-3E1D-4E7A-B12E-8ED3B022A48B}"/>
</file>

<file path=customXml/itemProps3.xml><?xml version="1.0" encoding="utf-8"?>
<ds:datastoreItem xmlns:ds="http://schemas.openxmlformats.org/officeDocument/2006/customXml" ds:itemID="{29D449D3-C1FD-4F54-AA72-0907D9988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Durham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dphp28</dc:creator>
  <cp:keywords/>
  <dc:description/>
  <cp:lastModifiedBy>Chris Alderson</cp:lastModifiedBy>
  <cp:revision/>
  <dcterms:created xsi:type="dcterms:W3CDTF">2019-05-01T15:38:39Z</dcterms:created>
  <dcterms:modified xsi:type="dcterms:W3CDTF">2019-09-17T13:00:13Z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0x010100E553105C3CAC524EB6C14FDD8BEA2BDC</vt:lpwstr>
  </property>
</Properties>
</file>